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150" windowHeight="104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8"/>
  <c r="E18" l="1"/>
  <c r="F12" l="1"/>
  <c r="F15"/>
  <c r="F7"/>
  <c r="F3"/>
  <c r="F16"/>
  <c r="F6"/>
  <c r="F2"/>
  <c r="F17"/>
  <c r="F5"/>
  <c r="F4"/>
  <c r="F8"/>
  <c r="F10"/>
  <c r="F9"/>
  <c r="F14"/>
  <c r="F11"/>
  <c r="F13"/>
  <c r="F18" l="1"/>
</calcChain>
</file>

<file path=xl/sharedStrings.xml><?xml version="1.0" encoding="utf-8"?>
<sst xmlns="http://schemas.openxmlformats.org/spreadsheetml/2006/main" count="46" uniqueCount="46">
  <si>
    <t>Company</t>
  </si>
  <si>
    <t>Symbol</t>
  </si>
  <si>
    <t>Shares</t>
  </si>
  <si>
    <t>Price</t>
  </si>
  <si>
    <t>Value</t>
  </si>
  <si>
    <t>% of Total</t>
  </si>
  <si>
    <t>Growth</t>
  </si>
  <si>
    <t>Proj P/E</t>
  </si>
  <si>
    <t>Proj Yield</t>
  </si>
  <si>
    <t>Fin Str</t>
  </si>
  <si>
    <t>EPS Stab</t>
  </si>
  <si>
    <t>Qlty</t>
  </si>
  <si>
    <t>PAR</t>
  </si>
  <si>
    <t>Celgene</t>
  </si>
  <si>
    <t>CELG</t>
  </si>
  <si>
    <t>Amazon.com</t>
  </si>
  <si>
    <t>AMZN</t>
  </si>
  <si>
    <t>Illumina</t>
  </si>
  <si>
    <t>ILMN</t>
  </si>
  <si>
    <t>Skyworks Solutions</t>
  </si>
  <si>
    <t>SWKS</t>
  </si>
  <si>
    <t>Priceline.com</t>
  </si>
  <si>
    <t>PCLN</t>
  </si>
  <si>
    <t>Abbvie</t>
  </si>
  <si>
    <t>ABBV</t>
  </si>
  <si>
    <t>Biogen</t>
  </si>
  <si>
    <t>BIIB</t>
  </si>
  <si>
    <t>Qualcomm</t>
  </si>
  <si>
    <t>QCOM</t>
  </si>
  <si>
    <t>Berkshire Hathaway B</t>
  </si>
  <si>
    <t>BRK-B</t>
  </si>
  <si>
    <t>JP Morgan Chase</t>
  </si>
  <si>
    <t>JPM</t>
  </si>
  <si>
    <t>Oracle Corp.</t>
  </si>
  <si>
    <t>ORCL</t>
  </si>
  <si>
    <t>Wabtec</t>
  </si>
  <si>
    <t>WAB</t>
  </si>
  <si>
    <t>Intel</t>
  </si>
  <si>
    <t>INTC</t>
  </si>
  <si>
    <t>XOM</t>
  </si>
  <si>
    <t> $89.74</t>
  </si>
  <si>
    <t>Exxon Mobil</t>
  </si>
  <si>
    <t>Medivation</t>
  </si>
  <si>
    <t>MDVN</t>
  </si>
  <si>
    <t>GILD</t>
  </si>
  <si>
    <t>Gilead Sciences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</si>
</sst>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u/>
      <sz val="12"/>
      <color theme="10"/>
      <name val="Arial"/>
      <family val="2"/>
    </font>
    <font>
      <b/>
      <sz val="12"/>
      <color rgb="FF3333FF"/>
      <name val="Arial"/>
      <family val="2"/>
    </font>
    <font>
      <b/>
      <sz val="12"/>
      <color rgb="FF009900"/>
      <name val="Arial"/>
      <family val="2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5" fillId="4" borderId="1" xfId="0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center" vertical="top" wrapText="1"/>
    </xf>
    <xf numFmtId="8" fontId="5" fillId="4" borderId="1" xfId="0" applyNumberFormat="1" applyFont="1" applyFill="1" applyBorder="1" applyAlignment="1">
      <alignment horizontal="right" vertical="top" wrapText="1"/>
    </xf>
    <xf numFmtId="164" fontId="5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9" fontId="5" fillId="4" borderId="1" xfId="0" applyNumberFormat="1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8" fontId="5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9" fontId="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6" fillId="0" borderId="0" xfId="1" applyFont="1"/>
    <xf numFmtId="0" fontId="4" fillId="0" borderId="0" xfId="0" applyFont="1" applyAlignment="1">
      <alignment horizontal="right"/>
    </xf>
    <xf numFmtId="8" fontId="5" fillId="2" borderId="2" xfId="0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0" fontId="5" fillId="2" borderId="2" xfId="0" applyFont="1" applyFill="1" applyBorder="1" applyAlignment="1">
      <alignment horizontal="right" vertical="top" wrapText="1"/>
    </xf>
    <xf numFmtId="9" fontId="5" fillId="2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vertical="top" wrapText="1"/>
    </xf>
    <xf numFmtId="8" fontId="4" fillId="0" borderId="0" xfId="0" applyNumberFormat="1" applyFont="1"/>
    <xf numFmtId="9" fontId="4" fillId="0" borderId="0" xfId="0" applyNumberFormat="1" applyFont="1"/>
    <xf numFmtId="44" fontId="4" fillId="0" borderId="0" xfId="2" applyFont="1"/>
    <xf numFmtId="44" fontId="4" fillId="0" borderId="0" xfId="0" applyNumberFormat="1" applyFont="1"/>
    <xf numFmtId="164" fontId="3" fillId="2" borderId="1" xfId="0" applyNumberFormat="1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right" vertical="top" wrapText="1"/>
    </xf>
    <xf numFmtId="164" fontId="9" fillId="0" borderId="0" xfId="0" applyNumberFormat="1" applyFont="1"/>
    <xf numFmtId="164" fontId="5" fillId="2" borderId="2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right" vertical="top"/>
    </xf>
    <xf numFmtId="0" fontId="5" fillId="2" borderId="1" xfId="0" applyNumberFormat="1" applyFont="1" applyFill="1" applyBorder="1" applyAlignment="1">
      <alignment horizontal="right" vertical="top"/>
    </xf>
    <xf numFmtId="0" fontId="4" fillId="0" borderId="0" xfId="0" applyNumberFormat="1" applyFont="1"/>
    <xf numFmtId="0" fontId="0" fillId="0" borderId="0" xfId="0" applyNumberForma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nifestinvesting.com/companies/qcom" TargetMode="External"/><Relationship Id="rId13" Type="http://schemas.openxmlformats.org/officeDocument/2006/relationships/hyperlink" Target="https://www.manifestinvesting.com/companies/intc" TargetMode="External"/><Relationship Id="rId3" Type="http://schemas.openxmlformats.org/officeDocument/2006/relationships/hyperlink" Target="https://www.manifestinvesting.com/companies/ilmn" TargetMode="External"/><Relationship Id="rId7" Type="http://schemas.openxmlformats.org/officeDocument/2006/relationships/hyperlink" Target="https://www.manifestinvesting.com/companies/biib" TargetMode="External"/><Relationship Id="rId12" Type="http://schemas.openxmlformats.org/officeDocument/2006/relationships/hyperlink" Target="https://www.manifestinvesting.com/companies/wab" TargetMode="External"/><Relationship Id="rId2" Type="http://schemas.openxmlformats.org/officeDocument/2006/relationships/hyperlink" Target="https://www.manifestinvesting.com/companies/amzn" TargetMode="External"/><Relationship Id="rId1" Type="http://schemas.openxmlformats.org/officeDocument/2006/relationships/hyperlink" Target="https://www.manifestinvesting.com/companies/celg" TargetMode="External"/><Relationship Id="rId6" Type="http://schemas.openxmlformats.org/officeDocument/2006/relationships/hyperlink" Target="https://www.manifestinvesting.com/companies/abbv" TargetMode="External"/><Relationship Id="rId11" Type="http://schemas.openxmlformats.org/officeDocument/2006/relationships/hyperlink" Target="https://www.manifestinvesting.com/companies/orcl" TargetMode="External"/><Relationship Id="rId5" Type="http://schemas.openxmlformats.org/officeDocument/2006/relationships/hyperlink" Target="https://www.manifestinvesting.com/companies/pcln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anifestinvesting.com/companies/jpm" TargetMode="External"/><Relationship Id="rId4" Type="http://schemas.openxmlformats.org/officeDocument/2006/relationships/hyperlink" Target="https://www.manifestinvesting.com/companies/swks" TargetMode="External"/><Relationship Id="rId9" Type="http://schemas.openxmlformats.org/officeDocument/2006/relationships/hyperlink" Target="https://www.manifestinvesting.com/companies/brk-b" TargetMode="External"/><Relationship Id="rId14" Type="http://schemas.openxmlformats.org/officeDocument/2006/relationships/hyperlink" Target="https://www.manifestinvesting.com/companies/x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>
      <selection activeCell="D21" sqref="D21"/>
    </sheetView>
  </sheetViews>
  <sheetFormatPr defaultRowHeight="15"/>
  <cols>
    <col min="1" max="1" width="24.7109375" customWidth="1"/>
    <col min="2" max="2" width="10.42578125" customWidth="1"/>
    <col min="3" max="3" width="9.28515625" style="39" bestFit="1" customWidth="1"/>
    <col min="4" max="4" width="12" bestFit="1" customWidth="1"/>
    <col min="5" max="5" width="14.85546875" bestFit="1" customWidth="1"/>
    <col min="6" max="7" width="9.28515625" style="1" bestFit="1" customWidth="1"/>
    <col min="8" max="8" width="9.28515625" bestFit="1" customWidth="1"/>
    <col min="9" max="9" width="9.28515625" style="1" bestFit="1" customWidth="1"/>
    <col min="10" max="12" width="9.28515625" bestFit="1" customWidth="1"/>
    <col min="13" max="13" width="9.28515625" style="1" bestFit="1" customWidth="1"/>
  </cols>
  <sheetData>
    <row r="1" spans="1:14" ht="32.25" thickBot="1">
      <c r="A1" s="2" t="s">
        <v>0</v>
      </c>
      <c r="B1" s="3" t="s">
        <v>1</v>
      </c>
      <c r="C1" s="35" t="s">
        <v>2</v>
      </c>
      <c r="D1" s="3" t="s">
        <v>3</v>
      </c>
      <c r="E1" s="3" t="s">
        <v>4</v>
      </c>
      <c r="F1" s="30" t="s">
        <v>5</v>
      </c>
      <c r="G1" s="30" t="s">
        <v>6</v>
      </c>
      <c r="H1" s="3" t="s">
        <v>7</v>
      </c>
      <c r="I1" s="30" t="s">
        <v>8</v>
      </c>
      <c r="J1" s="3" t="s">
        <v>9</v>
      </c>
      <c r="K1" s="3" t="s">
        <v>10</v>
      </c>
      <c r="L1" s="3" t="s">
        <v>11</v>
      </c>
      <c r="M1" s="30" t="s">
        <v>12</v>
      </c>
      <c r="N1" s="4"/>
    </row>
    <row r="2" spans="1:14" ht="16.5" thickBot="1">
      <c r="A2" s="5" t="s">
        <v>13</v>
      </c>
      <c r="B2" s="6" t="s">
        <v>14</v>
      </c>
      <c r="C2" s="36">
        <v>100</v>
      </c>
      <c r="D2" s="7">
        <v>101.46</v>
      </c>
      <c r="E2" s="7">
        <v>10146</v>
      </c>
      <c r="F2" s="8">
        <f>E2/E18</f>
        <v>3.1495427482290415E-2</v>
      </c>
      <c r="G2" s="8">
        <v>0.15</v>
      </c>
      <c r="H2" s="9">
        <v>25</v>
      </c>
      <c r="I2" s="8">
        <v>0</v>
      </c>
      <c r="J2" s="10">
        <v>0.97</v>
      </c>
      <c r="K2" s="9">
        <v>72</v>
      </c>
      <c r="L2" s="11">
        <v>97</v>
      </c>
      <c r="M2" s="8">
        <v>0.17</v>
      </c>
      <c r="N2" s="4"/>
    </row>
    <row r="3" spans="1:14" ht="16.5" thickBot="1">
      <c r="A3" s="12" t="s">
        <v>15</v>
      </c>
      <c r="B3" s="13" t="s">
        <v>16</v>
      </c>
      <c r="C3" s="37">
        <v>100</v>
      </c>
      <c r="D3" s="14">
        <v>702.8</v>
      </c>
      <c r="E3" s="14">
        <v>70280</v>
      </c>
      <c r="F3" s="15">
        <f>E3/E18</f>
        <v>0.21816466030508286</v>
      </c>
      <c r="G3" s="15">
        <v>0.20300000000000001</v>
      </c>
      <c r="H3" s="16">
        <v>196</v>
      </c>
      <c r="I3" s="15">
        <v>0</v>
      </c>
      <c r="J3" s="17">
        <v>0.71</v>
      </c>
      <c r="K3" s="16">
        <v>10</v>
      </c>
      <c r="L3" s="16">
        <v>43</v>
      </c>
      <c r="M3" s="31">
        <v>0.16800000000000001</v>
      </c>
      <c r="N3" s="4"/>
    </row>
    <row r="4" spans="1:14" ht="16.5" thickBot="1">
      <c r="A4" s="5" t="s">
        <v>17</v>
      </c>
      <c r="B4" s="6" t="s">
        <v>18</v>
      </c>
      <c r="C4" s="36">
        <v>100</v>
      </c>
      <c r="D4" s="7">
        <v>140.51</v>
      </c>
      <c r="E4" s="7">
        <v>14051</v>
      </c>
      <c r="F4" s="8">
        <f>E4/E18</f>
        <v>4.3617410955417178E-2</v>
      </c>
      <c r="G4" s="8">
        <v>0.186</v>
      </c>
      <c r="H4" s="9">
        <v>42</v>
      </c>
      <c r="I4" s="8">
        <v>0</v>
      </c>
      <c r="J4" s="10">
        <v>0.74</v>
      </c>
      <c r="K4" s="9">
        <v>58</v>
      </c>
      <c r="L4" s="11">
        <v>97</v>
      </c>
      <c r="M4" s="32">
        <v>0.16700000000000001</v>
      </c>
      <c r="N4" s="4"/>
    </row>
    <row r="5" spans="1:14" ht="16.5" thickBot="1">
      <c r="A5" s="4" t="s">
        <v>45</v>
      </c>
      <c r="B5" s="4" t="s">
        <v>44</v>
      </c>
      <c r="C5" s="38">
        <v>100</v>
      </c>
      <c r="D5" s="26">
        <v>82.64</v>
      </c>
      <c r="E5" s="29">
        <f>D5*C5</f>
        <v>8264</v>
      </c>
      <c r="F5" s="22">
        <f>E5/E18</f>
        <v>2.5653283334678496E-2</v>
      </c>
      <c r="G5" s="22">
        <v>4.2999999999999997E-2</v>
      </c>
      <c r="H5" s="4">
        <v>11</v>
      </c>
      <c r="I5" s="22">
        <v>0.02</v>
      </c>
      <c r="J5" s="27">
        <v>0.83</v>
      </c>
      <c r="K5" s="4">
        <v>71</v>
      </c>
      <c r="L5" s="4">
        <v>87</v>
      </c>
      <c r="M5" s="33">
        <v>0.157</v>
      </c>
      <c r="N5" s="4"/>
    </row>
    <row r="6" spans="1:14" ht="16.5" thickBot="1">
      <c r="A6" s="12" t="s">
        <v>19</v>
      </c>
      <c r="B6" s="13" t="s">
        <v>20</v>
      </c>
      <c r="C6" s="36">
        <v>100</v>
      </c>
      <c r="D6" s="14">
        <v>64.56</v>
      </c>
      <c r="E6" s="14">
        <v>6456</v>
      </c>
      <c r="F6" s="15">
        <f>E6/E18</f>
        <v>2.0040851549937604E-2</v>
      </c>
      <c r="G6" s="15">
        <v>0.125</v>
      </c>
      <c r="H6" s="16">
        <v>20</v>
      </c>
      <c r="I6" s="15">
        <v>8.0000000000000002E-3</v>
      </c>
      <c r="J6" s="17">
        <v>0.74</v>
      </c>
      <c r="K6" s="16">
        <v>41</v>
      </c>
      <c r="L6" s="18">
        <v>94</v>
      </c>
      <c r="M6" s="31">
        <v>0.153</v>
      </c>
      <c r="N6" s="4"/>
    </row>
    <row r="7" spans="1:14" ht="16.5" thickBot="1">
      <c r="A7" s="5" t="s">
        <v>21</v>
      </c>
      <c r="B7" s="6" t="s">
        <v>22</v>
      </c>
      <c r="C7" s="36">
        <v>100</v>
      </c>
      <c r="D7" s="7">
        <v>1249.29</v>
      </c>
      <c r="E7" s="7">
        <v>124929</v>
      </c>
      <c r="F7" s="8">
        <f>E7/E18</f>
        <v>0.38780724028534003</v>
      </c>
      <c r="G7" s="8">
        <v>0.14499999999999999</v>
      </c>
      <c r="H7" s="9">
        <v>20</v>
      </c>
      <c r="I7" s="8">
        <v>0</v>
      </c>
      <c r="J7" s="10">
        <v>0.97</v>
      </c>
      <c r="K7" s="9">
        <v>82</v>
      </c>
      <c r="L7" s="11">
        <v>98</v>
      </c>
      <c r="M7" s="32">
        <v>0.14299999999999999</v>
      </c>
      <c r="N7" s="4"/>
    </row>
    <row r="8" spans="1:14" ht="16.5" thickBot="1">
      <c r="A8" s="4" t="s">
        <v>42</v>
      </c>
      <c r="B8" s="4" t="s">
        <v>43</v>
      </c>
      <c r="C8" s="36">
        <v>100</v>
      </c>
      <c r="D8" s="28">
        <v>60.56</v>
      </c>
      <c r="E8" s="29">
        <f>D8*C8</f>
        <v>6056</v>
      </c>
      <c r="F8" s="22">
        <f>E8/E18</f>
        <v>1.879916310198608E-2</v>
      </c>
      <c r="G8" s="22">
        <v>0.254</v>
      </c>
      <c r="H8" s="4">
        <v>27</v>
      </c>
      <c r="I8" s="22">
        <v>0</v>
      </c>
      <c r="J8" s="27">
        <v>0.72</v>
      </c>
      <c r="K8" s="4">
        <v>21</v>
      </c>
      <c r="L8" s="4">
        <v>41</v>
      </c>
      <c r="M8" s="33">
        <v>0.13400000000000001</v>
      </c>
      <c r="N8" s="4"/>
    </row>
    <row r="9" spans="1:14" ht="16.5" thickBot="1">
      <c r="A9" s="12" t="s">
        <v>23</v>
      </c>
      <c r="B9" s="13" t="s">
        <v>24</v>
      </c>
      <c r="C9" s="36">
        <v>100</v>
      </c>
      <c r="D9" s="14">
        <v>59.69</v>
      </c>
      <c r="E9" s="14">
        <v>5969</v>
      </c>
      <c r="F9" s="15">
        <f>E9/E18</f>
        <v>1.8529095864556623E-2</v>
      </c>
      <c r="G9" s="15">
        <v>8.1000000000000003E-2</v>
      </c>
      <c r="H9" s="16">
        <v>14</v>
      </c>
      <c r="I9" s="15">
        <v>2.3E-2</v>
      </c>
      <c r="J9" s="17">
        <v>0.91</v>
      </c>
      <c r="K9" s="16">
        <v>91</v>
      </c>
      <c r="L9" s="18">
        <v>98</v>
      </c>
      <c r="M9" s="31">
        <v>0.13200000000000001</v>
      </c>
      <c r="N9" s="4"/>
    </row>
    <row r="10" spans="1:14" ht="16.5" thickBot="1">
      <c r="A10" s="5" t="s">
        <v>25</v>
      </c>
      <c r="B10" s="6" t="s">
        <v>26</v>
      </c>
      <c r="C10" s="36">
        <v>100</v>
      </c>
      <c r="D10" s="7">
        <v>263.66000000000003</v>
      </c>
      <c r="E10" s="7">
        <v>26366</v>
      </c>
      <c r="F10" s="8">
        <f>E10/E18</f>
        <v>8.1845894046724738E-2</v>
      </c>
      <c r="G10" s="8">
        <v>8.3000000000000004E-2</v>
      </c>
      <c r="H10" s="9">
        <v>22</v>
      </c>
      <c r="I10" s="8">
        <v>0</v>
      </c>
      <c r="J10" s="10">
        <v>0.84</v>
      </c>
      <c r="K10" s="9">
        <v>78</v>
      </c>
      <c r="L10" s="11">
        <v>85</v>
      </c>
      <c r="M10" s="32">
        <v>0.13</v>
      </c>
      <c r="N10" s="4"/>
    </row>
    <row r="11" spans="1:14" ht="16.5" thickBot="1">
      <c r="A11" s="12" t="s">
        <v>27</v>
      </c>
      <c r="B11" s="13" t="s">
        <v>28</v>
      </c>
      <c r="C11" s="36">
        <v>100</v>
      </c>
      <c r="D11" s="14">
        <v>54.52</v>
      </c>
      <c r="E11" s="14">
        <v>5452</v>
      </c>
      <c r="F11" s="15">
        <f>E11/E18</f>
        <v>1.692421354557928E-2</v>
      </c>
      <c r="G11" s="15">
        <v>7.8E-2</v>
      </c>
      <c r="H11" s="16">
        <v>13</v>
      </c>
      <c r="I11" s="15">
        <v>0.02</v>
      </c>
      <c r="J11" s="17">
        <v>0.97</v>
      </c>
      <c r="K11" s="16">
        <v>87</v>
      </c>
      <c r="L11" s="18">
        <v>100</v>
      </c>
      <c r="M11" s="31">
        <v>0.12</v>
      </c>
      <c r="N11" s="4"/>
    </row>
    <row r="12" spans="1:14" ht="16.5" thickBot="1">
      <c r="A12" s="5" t="s">
        <v>29</v>
      </c>
      <c r="B12" s="6" t="s">
        <v>30</v>
      </c>
      <c r="C12" s="36">
        <v>100</v>
      </c>
      <c r="D12" s="7">
        <v>141.83000000000001</v>
      </c>
      <c r="E12" s="7">
        <v>14183</v>
      </c>
      <c r="F12" s="8">
        <f>E12/E18</f>
        <v>4.4027168143241181E-2</v>
      </c>
      <c r="G12" s="8">
        <v>8.4000000000000005E-2</v>
      </c>
      <c r="H12" s="9">
        <v>17</v>
      </c>
      <c r="I12" s="8">
        <v>0</v>
      </c>
      <c r="J12" s="10">
        <v>0.93</v>
      </c>
      <c r="K12" s="9">
        <v>71</v>
      </c>
      <c r="L12" s="11">
        <v>85</v>
      </c>
      <c r="M12" s="8">
        <v>9.7000000000000003E-2</v>
      </c>
      <c r="N12" s="4"/>
    </row>
    <row r="13" spans="1:14" ht="16.5" thickBot="1">
      <c r="A13" s="12" t="s">
        <v>31</v>
      </c>
      <c r="B13" s="13" t="s">
        <v>32</v>
      </c>
      <c r="C13" s="36">
        <v>100</v>
      </c>
      <c r="D13" s="14">
        <v>63.51</v>
      </c>
      <c r="E13" s="14">
        <v>6351</v>
      </c>
      <c r="F13" s="15">
        <f>E13/E18</f>
        <v>1.9714908332350331E-2</v>
      </c>
      <c r="G13" s="15">
        <v>7.0000000000000007E-2</v>
      </c>
      <c r="H13" s="16">
        <v>11</v>
      </c>
      <c r="I13" s="15">
        <v>2.7E-2</v>
      </c>
      <c r="J13" s="17">
        <v>0.96</v>
      </c>
      <c r="K13" s="16">
        <v>71</v>
      </c>
      <c r="L13" s="18">
        <v>87</v>
      </c>
      <c r="M13" s="15">
        <v>9.4E-2</v>
      </c>
      <c r="N13" s="4"/>
    </row>
    <row r="14" spans="1:14" ht="16.5" thickBot="1">
      <c r="A14" s="5" t="s">
        <v>33</v>
      </c>
      <c r="B14" s="6" t="s">
        <v>34</v>
      </c>
      <c r="C14" s="36">
        <v>100</v>
      </c>
      <c r="D14" s="7">
        <v>39.409999999999997</v>
      </c>
      <c r="E14" s="7">
        <v>3941</v>
      </c>
      <c r="F14" s="8">
        <f>E14/E18</f>
        <v>1.2233735433442396E-2</v>
      </c>
      <c r="G14" s="8">
        <v>4.2000000000000003E-2</v>
      </c>
      <c r="H14" s="9">
        <v>14</v>
      </c>
      <c r="I14" s="8">
        <v>1.4E-2</v>
      </c>
      <c r="J14" s="10">
        <v>0.99</v>
      </c>
      <c r="K14" s="9">
        <v>95</v>
      </c>
      <c r="L14" s="11">
        <v>93</v>
      </c>
      <c r="M14" s="8">
        <v>8.2000000000000003E-2</v>
      </c>
      <c r="N14" s="4"/>
    </row>
    <row r="15" spans="1:14" ht="16.5" thickBot="1">
      <c r="A15" s="12" t="s">
        <v>35</v>
      </c>
      <c r="B15" s="13" t="s">
        <v>36</v>
      </c>
      <c r="C15" s="36">
        <v>100</v>
      </c>
      <c r="D15" s="14">
        <v>77.09</v>
      </c>
      <c r="E15" s="14">
        <v>7709</v>
      </c>
      <c r="F15" s="15">
        <f>E15/E18</f>
        <v>2.3930440613145757E-2</v>
      </c>
      <c r="G15" s="15">
        <v>7.8E-2</v>
      </c>
      <c r="H15" s="16">
        <v>18</v>
      </c>
      <c r="I15" s="15">
        <v>5.0000000000000001E-3</v>
      </c>
      <c r="J15" s="17">
        <v>0.97</v>
      </c>
      <c r="K15" s="16">
        <v>75</v>
      </c>
      <c r="L15" s="18">
        <v>97</v>
      </c>
      <c r="M15" s="15">
        <v>7.6999999999999999E-2</v>
      </c>
      <c r="N15" s="4"/>
    </row>
    <row r="16" spans="1:14" ht="16.5" thickBot="1">
      <c r="A16" s="5" t="s">
        <v>37</v>
      </c>
      <c r="B16" s="6" t="s">
        <v>38</v>
      </c>
      <c r="C16" s="36">
        <v>100</v>
      </c>
      <c r="D16" s="7">
        <v>30.15</v>
      </c>
      <c r="E16" s="7">
        <v>3015</v>
      </c>
      <c r="F16" s="8">
        <f>E16/E18</f>
        <v>9.3592266764346167E-3</v>
      </c>
      <c r="G16" s="8">
        <v>3.5999999999999997E-2</v>
      </c>
      <c r="H16" s="9">
        <v>13</v>
      </c>
      <c r="I16" s="8">
        <v>2.4E-2</v>
      </c>
      <c r="J16" s="10">
        <v>0.98</v>
      </c>
      <c r="K16" s="9">
        <v>75</v>
      </c>
      <c r="L16" s="11">
        <v>96</v>
      </c>
      <c r="M16" s="8">
        <v>6.6000000000000003E-2</v>
      </c>
      <c r="N16" s="4"/>
    </row>
    <row r="17" spans="1:14" ht="15.75">
      <c r="A17" s="19" t="s">
        <v>41</v>
      </c>
      <c r="B17" s="4" t="s">
        <v>39</v>
      </c>
      <c r="C17" s="38">
        <v>100</v>
      </c>
      <c r="D17" s="20" t="s">
        <v>40</v>
      </c>
      <c r="E17" s="21">
        <v>8974</v>
      </c>
      <c r="F17" s="22">
        <f>E17/E18</f>
        <v>2.7857280329792452E-2</v>
      </c>
      <c r="G17" s="34">
        <v>8.0000000000000002E-3</v>
      </c>
      <c r="H17" s="23">
        <v>10.1</v>
      </c>
      <c r="I17" s="34">
        <v>2.8999999999999998E-2</v>
      </c>
      <c r="J17" s="24">
        <v>1</v>
      </c>
      <c r="K17" s="23">
        <v>76</v>
      </c>
      <c r="L17" s="25">
        <v>76</v>
      </c>
      <c r="M17" s="34">
        <v>2.1000000000000001E-2</v>
      </c>
      <c r="N17" s="4"/>
    </row>
    <row r="18" spans="1:14" ht="15.75">
      <c r="A18" s="4"/>
      <c r="B18" s="4"/>
      <c r="C18" s="38"/>
      <c r="D18" s="4"/>
      <c r="E18" s="26">
        <f>SUM(E2:E17)</f>
        <v>322142</v>
      </c>
      <c r="F18" s="22">
        <f>SUM(F2:F17)</f>
        <v>0.99999999999999989</v>
      </c>
      <c r="G18" s="22"/>
      <c r="H18" s="4"/>
      <c r="I18" s="22"/>
      <c r="J18" s="4"/>
      <c r="K18" s="4"/>
      <c r="L18" s="4"/>
      <c r="M18" s="22"/>
      <c r="N18" s="4"/>
    </row>
    <row r="19" spans="1:14" ht="15.75">
      <c r="A19" s="4"/>
      <c r="B19" s="4"/>
      <c r="C19" s="38"/>
      <c r="D19" s="4"/>
      <c r="E19" s="4"/>
      <c r="F19" s="22"/>
      <c r="G19" s="22"/>
      <c r="H19" s="4"/>
      <c r="I19" s="22"/>
      <c r="J19" s="4"/>
      <c r="K19" s="4"/>
      <c r="L19" s="4"/>
      <c r="M19" s="22"/>
      <c r="N19" s="4"/>
    </row>
    <row r="21" spans="1:14" ht="15.75">
      <c r="N21" s="4"/>
    </row>
    <row r="22" spans="1:14" ht="15.75">
      <c r="A22" s="4"/>
      <c r="B22" s="4"/>
      <c r="C22" s="38"/>
      <c r="D22" s="4"/>
      <c r="E22" s="4"/>
      <c r="F22" s="22"/>
      <c r="G22" s="22"/>
      <c r="H22" s="4"/>
      <c r="I22" s="22"/>
      <c r="J22" s="4"/>
      <c r="K22" s="4"/>
      <c r="L22" s="4"/>
      <c r="M22" s="22"/>
      <c r="N22" s="4"/>
    </row>
    <row r="23" spans="1:14" ht="15.75">
      <c r="A23" s="4"/>
      <c r="B23" s="4"/>
      <c r="C23" s="38"/>
      <c r="D23" s="4"/>
      <c r="E23" s="4"/>
      <c r="F23" s="22"/>
      <c r="G23" s="22"/>
      <c r="H23" s="4"/>
      <c r="I23" s="22"/>
      <c r="J23" s="4"/>
      <c r="K23" s="4"/>
      <c r="L23" s="4"/>
      <c r="M23" s="22"/>
      <c r="N23" s="4"/>
    </row>
    <row r="24" spans="1:14" ht="15.75">
      <c r="A24" s="4"/>
      <c r="B24" s="4"/>
      <c r="C24" s="38"/>
      <c r="D24" s="4"/>
      <c r="E24" s="4"/>
      <c r="F24" s="22"/>
      <c r="G24" s="22"/>
      <c r="H24" s="4"/>
      <c r="I24" s="22"/>
      <c r="J24" s="4"/>
      <c r="K24" s="4"/>
      <c r="L24" s="4"/>
      <c r="M24" s="22"/>
      <c r="N24" s="4"/>
    </row>
    <row r="25" spans="1:14" ht="15.75">
      <c r="A25" s="4"/>
      <c r="B25" s="4"/>
      <c r="C25" s="38"/>
      <c r="D25" s="4"/>
      <c r="E25" s="4"/>
      <c r="F25" s="22"/>
      <c r="G25" s="22"/>
      <c r="H25" s="4"/>
      <c r="I25" s="22"/>
      <c r="J25" s="4"/>
      <c r="K25" s="4"/>
      <c r="L25" s="4"/>
      <c r="M25" s="22"/>
      <c r="N25" s="4"/>
    </row>
  </sheetData>
  <hyperlinks>
    <hyperlink ref="B2" r:id="rId1" display="https://www.manifestinvesting.com/companies/celg"/>
    <hyperlink ref="B3" r:id="rId2" display="https://www.manifestinvesting.com/companies/amzn"/>
    <hyperlink ref="B4" r:id="rId3" display="https://www.manifestinvesting.com/companies/ilmn"/>
    <hyperlink ref="B6" r:id="rId4" display="https://www.manifestinvesting.com/companies/swks"/>
    <hyperlink ref="B7" r:id="rId5" display="https://www.manifestinvesting.com/companies/pcln"/>
    <hyperlink ref="B9" r:id="rId6" display="https://www.manifestinvesting.com/companies/abbv"/>
    <hyperlink ref="B10" r:id="rId7" display="https://www.manifestinvesting.com/companies/biib"/>
    <hyperlink ref="B11" r:id="rId8" display="https://www.manifestinvesting.com/companies/qcom"/>
    <hyperlink ref="B12" r:id="rId9" display="https://www.manifestinvesting.com/companies/brk-b"/>
    <hyperlink ref="B13" r:id="rId10" display="https://www.manifestinvesting.com/companies/jpm"/>
    <hyperlink ref="B14" r:id="rId11" display="https://www.manifestinvesting.com/companies/orcl"/>
    <hyperlink ref="B15" r:id="rId12" display="https://www.manifestinvesting.com/companies/wab"/>
    <hyperlink ref="B16" r:id="rId13" display="https://www.manifestinvesting.com/companies/intc"/>
    <hyperlink ref="A17" r:id="rId14" display="https://www.manifestinvesting.com/companies/xom"/>
  </hyperlinks>
  <pageMargins left="0.7" right="0.7" top="0.75" bottom="0.75" header="0.3" footer="0.3"/>
  <pageSetup scale="84" orientation="landscape" horizontalDpi="4294967293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Jo</cp:lastModifiedBy>
  <cp:lastPrinted>2016-05-24T20:19:06Z</cp:lastPrinted>
  <dcterms:created xsi:type="dcterms:W3CDTF">2016-05-23T01:06:59Z</dcterms:created>
  <dcterms:modified xsi:type="dcterms:W3CDTF">2016-05-24T20:20:41Z</dcterms:modified>
</cp:coreProperties>
</file>