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2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_rels/workbook.xml.rels" ContentType="application/vnd.openxmlformats-package.relationships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concile" sheetId="1" state="visible" r:id="rId2"/>
    <sheet name="Sheet2" sheetId="2" state="visible" r:id="rId3"/>
  </sheets>
  <definedNames>
    <definedName function="false" hidden="false" localSheetId="0" name="_xlnm.Print_Area" vbProcedure="false">Reconcile!$A$2:$J$36</definedName>
    <definedName function="false" hidden="false" localSheetId="1" name="ExternalData_1" vbProcedure="false">Sheet2!$A$1:$I$18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<sst xmlns="http://schemas.openxmlformats.org/spreadsheetml/2006/main" count="72" uniqueCount="37">
  <si>
    <t xml:space="preserve"> </t>
  </si>
  <si>
    <t xml:space="preserve">Statement Dates</t>
  </si>
  <si>
    <t xml:space="preserve">Opening Balances</t>
  </si>
  <si>
    <t xml:space="preserve">Amounts from Statement</t>
  </si>
  <si>
    <t xml:space="preserve">Amounts from bivio Valuation </t>
  </si>
  <si>
    <t xml:space="preserve">Ameritrade Cash</t>
  </si>
  <si>
    <t xml:space="preserve">Cash Account at bivio</t>
  </si>
  <si>
    <t xml:space="preserve">Insrd Dep Acount</t>
  </si>
  <si>
    <t xml:space="preserve">Suspense Account</t>
  </si>
  <si>
    <t xml:space="preserve">Money Market</t>
  </si>
  <si>
    <t xml:space="preserve">Cash Account</t>
  </si>
  <si>
    <t xml:space="preserve">Total at TD-Am</t>
  </si>
  <si>
    <t xml:space="preserve">Total at bivio</t>
  </si>
  <si>
    <t xml:space="preserve">Closing Balances</t>
  </si>
  <si>
    <t xml:space="preserve">Difference between Ameritrade and bivio cash balances</t>
  </si>
  <si>
    <t xml:space="preserve">Reconciled Difference</t>
  </si>
  <si>
    <t xml:space="preserve">IMPORT BIVIO TRANSACTION LEDGER TO SHEET 2 AND COPY TO BELOW</t>
  </si>
  <si>
    <t xml:space="preserve">Date</t>
  </si>
  <si>
    <t xml:space="preserve">Description</t>
  </si>
  <si>
    <t xml:space="preserve">Cash</t>
  </si>
  <si>
    <t xml:space="preserve">Investment</t>
  </si>
  <si>
    <t xml:space="preserve">Member</t>
  </si>
  <si>
    <t xml:space="preserve">Dividend and Interest</t>
  </si>
  <si>
    <t xml:space="preserve">Misc. Income</t>
  </si>
  <si>
    <t xml:space="preserve">Investment Sale Gain</t>
  </si>
  <si>
    <t xml:space="preserve">Unrealized Gain</t>
  </si>
  <si>
    <t xml:space="preserve">Existing balance</t>
  </si>
  <si>
    <t xml:space="preserve">Qualified Dividend, VISA Inc (V) QUALIFIED DIVIDEND</t>
  </si>
  <si>
    <t xml:space="preserve">3 member payments </t>
  </si>
  <si>
    <t xml:space="preserve">Purchased 65 shares Signature Bank (SBNY) at 126.26 per share</t>
  </si>
  <si>
    <t xml:space="preserve">Expense, Ameritrade Service Charges &amp; Fees RETURN CHECK FEE</t>
  </si>
  <si>
    <t xml:space="preserve">Expense, Ameritrade Service Charges &amp; Fees TD Ameritrade reversed fee for bounced Check from VO #302</t>
  </si>
  <si>
    <t xml:space="preserve">Payment, Vanassa Owens Replacement Check from VO</t>
  </si>
  <si>
    <t xml:space="preserve">Qualified Dividend, Gilead Science (GILD) QUALIFIED DIVIDEND</t>
  </si>
  <si>
    <t xml:space="preserve">Interest, Ameritrade CASH ALTERNATIVES INTEREST</t>
  </si>
  <si>
    <t xml:space="preserve">Member withdrawal allocations</t>
  </si>
  <si>
    <t xml:space="preserve">Member year-end allocations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</si>
</sst>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[$-409]M/D/YYYY"/>
    <numFmt numFmtId="166" formatCode="0.00_);\(0.00\)"/>
    <numFmt numFmtId="167" formatCode="#,##0.00"/>
    <numFmt numFmtId="168" formatCode="0.00"/>
    <numFmt numFmtId="169" formatCode="0.00_);[RED]\(0.00\)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name val="Arial"/>
      <family val="2"/>
      <charset val="1"/>
    </font>
    <font>
      <b val="true"/>
      <sz val="14"/>
      <name val="Arial"/>
      <family val="2"/>
      <charset val="1"/>
    </font>
    <font>
      <sz val="10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>
        <color rgb="FFFAC090"/>
      </left>
      <right/>
      <top style="thin">
        <color rgb="FFFAC090"/>
      </top>
      <bottom style="thin">
        <color rgb="FFFAC090"/>
      </bottom>
      <diagonal/>
    </border>
    <border diagonalUp="false" diagonalDown="false">
      <left/>
      <right/>
      <top style="thin">
        <color rgb="FFFAC090"/>
      </top>
      <bottom style="thin">
        <color rgb="FFFAC090"/>
      </bottom>
      <diagonal/>
    </border>
    <border diagonalUp="false" diagonalDown="false">
      <left/>
      <right style="thin">
        <color rgb="FFFAC090"/>
      </right>
      <top style="thin">
        <color rgb="FFFAC090"/>
      </top>
      <bottom style="thin">
        <color rgb="FFFAC09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journal__5" displayName="journal__5" ref="A1:I18" headerRowCount="1" totalsRowCount="0" totalsRowShown="0">
  <autoFilter ref="A1:I18"/>
  <tableColumns count="9">
    <tableColumn id="1" name="Date"/>
    <tableColumn id="2" name="Description"/>
    <tableColumn id="3" name="Cash"/>
    <tableColumn id="4" name="Investment"/>
    <tableColumn id="5" name="Member"/>
    <tableColumn id="6" name="Dividend and Interest"/>
    <tableColumn id="7" name="Misc. Income"/>
    <tableColumn id="8" name="Investment Sale Gain"/>
    <tableColumn id="9" name="Unrealized Gain"/>
  </tableColumns>
</tabl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K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21" activeCellId="0" sqref="L21"/>
    </sheetView>
  </sheetViews>
  <sheetFormatPr defaultColWidth="8.578125" defaultRowHeight="12.75" zeroHeight="false" outlineLevelRow="0" outlineLevelCol="0"/>
  <cols>
    <col collapsed="false" customWidth="true" hidden="false" outlineLevel="0" max="1" min="1" style="0" width="12.71"/>
    <col collapsed="false" customWidth="true" hidden="false" outlineLevel="0" max="2" min="2" style="0" width="11.14"/>
    <col collapsed="false" customWidth="true" hidden="false" outlineLevel="0" max="3" min="3" style="0" width="17.29"/>
    <col collapsed="false" customWidth="true" hidden="false" outlineLevel="0" max="4" min="4" style="0" width="12.14"/>
    <col collapsed="false" customWidth="true" hidden="false" outlineLevel="0" max="5" min="5" style="0" width="17.29"/>
    <col collapsed="false" customWidth="true" hidden="false" outlineLevel="0" max="6" min="6" style="0" width="10.58"/>
    <col collapsed="false" customWidth="true" hidden="false" outlineLevel="0" max="7" min="7" style="0" width="9.42"/>
    <col collapsed="false" customWidth="true" hidden="false" outlineLevel="0" max="8" min="8" style="0" width="10.99"/>
    <col collapsed="false" customWidth="true" hidden="false" outlineLevel="0" max="9" min="9" style="0" width="10.14"/>
  </cols>
  <sheetData>
    <row r="2" customFormat="false" ht="15.75" hidden="false" customHeight="false" outlineLevel="0" collapsed="false">
      <c r="A2" s="1" t="s">
        <v>0</v>
      </c>
      <c r="B2" s="1"/>
      <c r="C2" s="1"/>
      <c r="D2" s="1"/>
      <c r="E2" s="1"/>
      <c r="F2" s="1"/>
      <c r="G2" s="1"/>
      <c r="H2" s="1"/>
      <c r="I2" s="1"/>
    </row>
    <row r="3" customFormat="false" ht="15" hidden="false" customHeight="false" outlineLevel="0" collapsed="false">
      <c r="A3" s="2" t="s">
        <v>1</v>
      </c>
      <c r="B3" s="2"/>
      <c r="C3" s="2"/>
      <c r="D3" s="2"/>
      <c r="E3" s="2"/>
      <c r="F3" s="2"/>
      <c r="G3" s="2"/>
      <c r="H3" s="2"/>
      <c r="I3" s="3"/>
    </row>
    <row r="4" customFormat="false" ht="15" hidden="false" customHeight="false" outlineLevel="0" collapsed="false">
      <c r="A4" s="3"/>
      <c r="B4" s="3"/>
      <c r="C4" s="4" t="n">
        <v>43800</v>
      </c>
      <c r="D4" s="3"/>
      <c r="E4" s="4" t="n">
        <v>43830</v>
      </c>
      <c r="F4" s="3"/>
      <c r="G4" s="3"/>
      <c r="H4" s="3"/>
      <c r="I4" s="3"/>
    </row>
    <row r="5" customFormat="false" ht="15" hidden="false" customHeight="false" outlineLevel="0" collapsed="false">
      <c r="A5" s="2" t="s">
        <v>2</v>
      </c>
      <c r="B5" s="2"/>
      <c r="C5" s="2"/>
      <c r="D5" s="2"/>
      <c r="E5" s="2"/>
      <c r="F5" s="2"/>
      <c r="G5" s="2"/>
      <c r="H5" s="2"/>
      <c r="I5" s="3"/>
    </row>
    <row r="6" customFormat="false" ht="15" hidden="false" customHeight="false" outlineLevel="0" collapsed="false">
      <c r="A6" s="5" t="s">
        <v>3</v>
      </c>
      <c r="B6" s="5"/>
      <c r="C6" s="5"/>
      <c r="D6" s="5"/>
      <c r="E6" s="5" t="s">
        <v>4</v>
      </c>
      <c r="F6" s="5"/>
      <c r="G6" s="5"/>
      <c r="H6" s="5"/>
      <c r="I6" s="5"/>
    </row>
    <row r="7" customFormat="false" ht="15" hidden="false" customHeight="false" outlineLevel="0" collapsed="false">
      <c r="A7" s="6"/>
      <c r="B7" s="7" t="s">
        <v>5</v>
      </c>
      <c r="C7" s="7"/>
      <c r="D7" s="8"/>
      <c r="E7" s="9" t="n">
        <f aca="false">C4</f>
        <v>43800</v>
      </c>
      <c r="F7" s="7" t="s">
        <v>6</v>
      </c>
      <c r="G7" s="7"/>
      <c r="H7" s="7"/>
      <c r="I7" s="8"/>
    </row>
    <row r="8" customFormat="false" ht="15" hidden="false" customHeight="false" outlineLevel="0" collapsed="false">
      <c r="A8" s="10" t="n">
        <v>67.73</v>
      </c>
      <c r="B8" s="11" t="s">
        <v>7</v>
      </c>
      <c r="C8" s="11"/>
      <c r="D8" s="12"/>
      <c r="E8" s="13"/>
      <c r="F8" s="3" t="s">
        <v>8</v>
      </c>
      <c r="G8" s="3"/>
      <c r="H8" s="3"/>
      <c r="I8" s="14"/>
    </row>
    <row r="9" customFormat="false" ht="15" hidden="false" customHeight="false" outlineLevel="0" collapsed="false">
      <c r="A9" s="15"/>
      <c r="B9" s="11" t="s">
        <v>9</v>
      </c>
      <c r="C9" s="11"/>
      <c r="D9" s="12"/>
      <c r="E9" s="16" t="n">
        <v>67.73</v>
      </c>
      <c r="F9" s="3" t="s">
        <v>10</v>
      </c>
      <c r="G9" s="3"/>
      <c r="H9" s="3"/>
      <c r="I9" s="14"/>
    </row>
    <row r="10" customFormat="false" ht="15" hidden="false" customHeight="false" outlineLevel="0" collapsed="false">
      <c r="A10" s="17" t="n">
        <f aca="false">SUM(A7:A9)</f>
        <v>67.73</v>
      </c>
      <c r="B10" s="18" t="s">
        <v>11</v>
      </c>
      <c r="C10" s="18"/>
      <c r="D10" s="19"/>
      <c r="E10" s="17" t="n">
        <f aca="false">SUM(E8:E9)</f>
        <v>67.73</v>
      </c>
      <c r="F10" s="20" t="s">
        <v>12</v>
      </c>
      <c r="G10" s="20"/>
      <c r="H10" s="20"/>
      <c r="I10" s="21"/>
    </row>
    <row r="11" customFormat="false" ht="15" hidden="false" customHeight="false" outlineLevel="0" collapsed="false">
      <c r="A11" s="22"/>
      <c r="B11" s="11"/>
      <c r="C11" s="11"/>
      <c r="D11" s="11"/>
      <c r="E11" s="11"/>
      <c r="F11" s="3"/>
      <c r="G11" s="3"/>
      <c r="H11" s="3"/>
      <c r="I11" s="3"/>
    </row>
    <row r="12" customFormat="false" ht="15" hidden="false" customHeight="false" outlineLevel="0" collapsed="false">
      <c r="A12" s="23" t="s">
        <v>13</v>
      </c>
      <c r="B12" s="23"/>
      <c r="C12" s="23"/>
      <c r="D12" s="23"/>
      <c r="E12" s="23"/>
      <c r="F12" s="23"/>
      <c r="G12" s="23"/>
      <c r="H12" s="23"/>
      <c r="I12" s="3"/>
    </row>
    <row r="13" customFormat="false" ht="15" hidden="false" customHeight="false" outlineLevel="0" collapsed="false">
      <c r="A13" s="24"/>
      <c r="B13" s="25" t="s">
        <v>5</v>
      </c>
      <c r="C13" s="25"/>
      <c r="D13" s="26"/>
      <c r="E13" s="27" t="n">
        <f aca="false">E4</f>
        <v>43830</v>
      </c>
      <c r="F13" s="7" t="s">
        <v>6</v>
      </c>
      <c r="G13" s="7"/>
      <c r="H13" s="7"/>
      <c r="I13" s="8"/>
    </row>
    <row r="14" customFormat="false" ht="15" hidden="false" customHeight="false" outlineLevel="0" collapsed="false">
      <c r="A14" s="10" t="n">
        <v>105.15</v>
      </c>
      <c r="B14" s="11" t="s">
        <v>7</v>
      </c>
      <c r="C14" s="11"/>
      <c r="D14" s="12"/>
      <c r="E14" s="13"/>
      <c r="F14" s="3" t="s">
        <v>8</v>
      </c>
      <c r="G14" s="3"/>
      <c r="H14" s="3"/>
      <c r="I14" s="14"/>
    </row>
    <row r="15" customFormat="false" ht="15" hidden="false" customHeight="false" outlineLevel="0" collapsed="false">
      <c r="B15" s="11" t="s">
        <v>9</v>
      </c>
      <c r="C15" s="11"/>
      <c r="D15" s="12"/>
      <c r="E15" s="16" t="n">
        <v>105.15</v>
      </c>
      <c r="F15" s="3" t="s">
        <v>10</v>
      </c>
      <c r="G15" s="3"/>
      <c r="H15" s="3"/>
      <c r="I15" s="14"/>
      <c r="K15" s="28"/>
    </row>
    <row r="16" customFormat="false" ht="15" hidden="false" customHeight="false" outlineLevel="0" collapsed="false">
      <c r="A16" s="17" t="n">
        <f aca="false">SUM(A13:A15)</f>
        <v>105.15</v>
      </c>
      <c r="B16" s="18" t="s">
        <v>11</v>
      </c>
      <c r="C16" s="18"/>
      <c r="D16" s="19"/>
      <c r="E16" s="29" t="n">
        <f aca="false">SUM(E14:E15)</f>
        <v>105.15</v>
      </c>
      <c r="F16" s="20"/>
      <c r="G16" s="20"/>
      <c r="H16" s="20"/>
      <c r="I16" s="21"/>
    </row>
    <row r="17" customFormat="false" ht="15" hidden="false" customHeight="false" outlineLevel="0" collapsed="false">
      <c r="A17" s="3"/>
      <c r="B17" s="3"/>
      <c r="C17" s="3"/>
      <c r="D17" s="3"/>
      <c r="E17" s="3"/>
      <c r="F17" s="3"/>
      <c r="G17" s="3"/>
      <c r="H17" s="3"/>
    </row>
    <row r="18" customFormat="false" ht="15" hidden="false" customHeight="false" outlineLevel="0" collapsed="false">
      <c r="A18" s="30" t="n">
        <f aca="false">A16-E16</f>
        <v>0</v>
      </c>
      <c r="B18" s="3" t="s">
        <v>14</v>
      </c>
      <c r="C18" s="3"/>
      <c r="D18" s="3"/>
      <c r="E18" s="3"/>
      <c r="F18" s="3"/>
      <c r="G18" s="3"/>
      <c r="H18" s="3"/>
    </row>
    <row r="19" customFormat="false" ht="15" hidden="false" customHeight="false" outlineLevel="0" collapsed="false">
      <c r="A19" s="30"/>
      <c r="B19" s="3"/>
      <c r="C19" s="3"/>
      <c r="D19" s="3"/>
      <c r="E19" s="3"/>
      <c r="F19" s="3"/>
      <c r="G19" s="3"/>
      <c r="H19" s="3"/>
    </row>
    <row r="20" customFormat="false" ht="15" hidden="false" customHeight="false" outlineLevel="0" collapsed="false">
      <c r="A20" s="30"/>
      <c r="B20" s="3"/>
      <c r="C20" s="3"/>
      <c r="D20" s="3"/>
      <c r="E20" s="3"/>
      <c r="F20" s="3"/>
      <c r="G20" s="3"/>
      <c r="H20" s="3"/>
    </row>
    <row r="21" customFormat="false" ht="15" hidden="false" customHeight="false" outlineLevel="0" collapsed="false">
      <c r="A21" s="30" t="n">
        <f aca="false">SUM(A18:A20)</f>
        <v>0</v>
      </c>
      <c r="B21" s="3" t="s">
        <v>15</v>
      </c>
      <c r="C21" s="3"/>
      <c r="D21" s="3"/>
      <c r="E21" s="3"/>
      <c r="F21" s="3"/>
      <c r="G21" s="3"/>
      <c r="H21" s="3"/>
    </row>
    <row r="23" customFormat="false" ht="18" hidden="false" customHeight="false" outlineLevel="0" collapsed="false">
      <c r="A23" s="31" t="s">
        <v>16</v>
      </c>
      <c r="B23" s="31"/>
      <c r="C23" s="31"/>
      <c r="D23" s="31"/>
      <c r="E23" s="31"/>
      <c r="F23" s="31"/>
      <c r="G23" s="31"/>
      <c r="H23" s="31"/>
      <c r="I23" s="31"/>
    </row>
    <row r="24" customFormat="false" ht="27" hidden="false" customHeight="true" outlineLevel="0" collapsed="false">
      <c r="A24" s="0" t="s">
        <v>17</v>
      </c>
      <c r="B24" s="32" t="s">
        <v>18</v>
      </c>
      <c r="C24" s="33" t="s">
        <v>19</v>
      </c>
      <c r="D24" s="33" t="s">
        <v>20</v>
      </c>
      <c r="E24" s="33" t="s">
        <v>21</v>
      </c>
      <c r="F24" s="33" t="s">
        <v>22</v>
      </c>
      <c r="G24" s="33" t="s">
        <v>23</v>
      </c>
      <c r="H24" s="33" t="s">
        <v>24</v>
      </c>
      <c r="I24" s="33" t="s">
        <v>25</v>
      </c>
    </row>
    <row r="25" customFormat="false" ht="12.8" hidden="false" customHeight="false" outlineLevel="0" collapsed="false">
      <c r="A25" s="34" t="n">
        <v>43800</v>
      </c>
      <c r="B25" s="35" t="s">
        <v>26</v>
      </c>
      <c r="C25" s="36" t="n">
        <v>672.973</v>
      </c>
      <c r="D25" s="36" t="n">
        <v>238878.889</v>
      </c>
      <c r="E25" s="36" t="n">
        <v>-232242.187</v>
      </c>
      <c r="F25" s="36" t="n">
        <v>-4832.403</v>
      </c>
      <c r="G25" s="36" t="n">
        <v>46.122</v>
      </c>
      <c r="H25" s="36" t="n">
        <v>177.286</v>
      </c>
      <c r="I25" s="36" t="n">
        <v>-2700.705</v>
      </c>
      <c r="J25" s="37"/>
    </row>
    <row r="26" customFormat="false" ht="12.8" hidden="false" customHeight="false" outlineLevel="0" collapsed="false">
      <c r="A26" s="34" t="n">
        <v>43802</v>
      </c>
      <c r="B26" s="35" t="s">
        <v>27</v>
      </c>
      <c r="C26" s="36" t="n">
        <v>162.6</v>
      </c>
      <c r="D26" s="36"/>
      <c r="E26" s="36"/>
      <c r="F26" s="36" t="n">
        <v>-162.6</v>
      </c>
      <c r="G26" s="36"/>
      <c r="H26" s="36"/>
      <c r="I26" s="36"/>
      <c r="J26" s="37"/>
    </row>
    <row r="27" customFormat="false" ht="12.8" hidden="false" customHeight="false" outlineLevel="0" collapsed="false">
      <c r="A27" s="34" t="n">
        <v>43805</v>
      </c>
      <c r="B27" s="35" t="s">
        <v>28</v>
      </c>
      <c r="C27" s="36" t="n">
        <v>650</v>
      </c>
      <c r="D27" s="36"/>
      <c r="E27" s="36" t="n">
        <v>-650</v>
      </c>
      <c r="F27" s="36"/>
      <c r="G27" s="36"/>
      <c r="H27" s="36"/>
      <c r="I27" s="36"/>
      <c r="J27" s="37"/>
    </row>
    <row r="28" customFormat="false" ht="12.8" hidden="false" customHeight="false" outlineLevel="0" collapsed="false">
      <c r="A28" s="34" t="n">
        <v>43805</v>
      </c>
      <c r="B28" s="35" t="s">
        <v>29</v>
      </c>
      <c r="C28" s="36" t="n">
        <v>-820.69</v>
      </c>
      <c r="D28" s="36" t="n">
        <v>820.69</v>
      </c>
      <c r="E28" s="36"/>
      <c r="F28" s="36"/>
      <c r="G28" s="36"/>
      <c r="H28" s="36"/>
      <c r="I28" s="36"/>
      <c r="J28" s="37"/>
    </row>
    <row r="29" customFormat="false" ht="12.8" hidden="false" customHeight="false" outlineLevel="0" collapsed="false">
      <c r="A29" s="34" t="n">
        <v>43810</v>
      </c>
      <c r="B29" s="35" t="s">
        <v>30</v>
      </c>
      <c r="C29" s="36" t="n">
        <v>-2.5</v>
      </c>
      <c r="D29" s="36"/>
      <c r="E29" s="36"/>
      <c r="F29" s="36"/>
      <c r="G29" s="36" t="n">
        <v>2.5</v>
      </c>
      <c r="H29" s="36"/>
      <c r="I29" s="36"/>
      <c r="J29" s="37"/>
    </row>
    <row r="30" customFormat="false" ht="12.8" hidden="false" customHeight="false" outlineLevel="0" collapsed="false">
      <c r="A30" s="34" t="n">
        <v>43820</v>
      </c>
      <c r="B30" s="35" t="s">
        <v>31</v>
      </c>
      <c r="C30" s="36" t="n">
        <v>2.5</v>
      </c>
      <c r="D30" s="36"/>
      <c r="E30" s="36"/>
      <c r="F30" s="36"/>
      <c r="G30" s="36" t="n">
        <v>-2.5</v>
      </c>
      <c r="H30" s="36"/>
      <c r="I30" s="36"/>
      <c r="J30" s="37"/>
    </row>
    <row r="31" customFormat="false" ht="12.8" hidden="false" customHeight="false" outlineLevel="0" collapsed="false">
      <c r="A31" s="34" t="n">
        <v>43822</v>
      </c>
      <c r="B31" s="35" t="s">
        <v>32</v>
      </c>
      <c r="C31" s="36" t="n">
        <v>22.5</v>
      </c>
      <c r="D31" s="36"/>
      <c r="E31" s="36" t="n">
        <v>-22.5</v>
      </c>
      <c r="F31" s="36"/>
      <c r="G31" s="36"/>
      <c r="H31" s="36"/>
      <c r="I31" s="36"/>
      <c r="J31" s="37"/>
    </row>
    <row r="32" customFormat="false" ht="12.8" hidden="false" customHeight="false" outlineLevel="0" collapsed="false">
      <c r="A32" s="34" t="n">
        <v>43829</v>
      </c>
      <c r="B32" s="35" t="s">
        <v>33</v>
      </c>
      <c r="C32" s="36" t="n">
        <v>367.92</v>
      </c>
      <c r="D32" s="36"/>
      <c r="E32" s="36"/>
      <c r="F32" s="36" t="n">
        <v>-367.92</v>
      </c>
      <c r="G32" s="36"/>
      <c r="H32" s="36"/>
      <c r="I32" s="36"/>
      <c r="J32" s="37"/>
    </row>
    <row r="33" customFormat="false" ht="12.8" hidden="false" customHeight="false" outlineLevel="0" collapsed="false">
      <c r="A33" s="34" t="n">
        <v>43830</v>
      </c>
      <c r="B33" s="35" t="s">
        <v>34</v>
      </c>
      <c r="C33" s="36" t="n">
        <v>0.012</v>
      </c>
      <c r="D33" s="36"/>
      <c r="E33" s="36"/>
      <c r="F33" s="36" t="n">
        <v>-0.012</v>
      </c>
      <c r="G33" s="36"/>
      <c r="H33" s="36"/>
      <c r="I33" s="36"/>
    </row>
    <row r="34" customFormat="false" ht="12.8" hidden="false" customHeight="false" outlineLevel="0" collapsed="false">
      <c r="A34" s="34" t="n">
        <v>43830</v>
      </c>
      <c r="B34" s="35" t="s">
        <v>35</v>
      </c>
      <c r="C34" s="36" t="s">
        <v>0</v>
      </c>
      <c r="D34" s="36"/>
      <c r="E34" s="36" t="n">
        <v>-1045.019</v>
      </c>
      <c r="F34" s="36" t="n">
        <v>1014.121</v>
      </c>
      <c r="G34" s="36" t="n">
        <v>-9.21</v>
      </c>
      <c r="H34" s="36" t="n">
        <v>40.113</v>
      </c>
      <c r="I34" s="36"/>
    </row>
    <row r="35" customFormat="false" ht="12.8" hidden="false" customHeight="false" outlineLevel="0" collapsed="false">
      <c r="A35" s="34" t="n">
        <v>43830</v>
      </c>
      <c r="B35" s="35" t="s">
        <v>36</v>
      </c>
      <c r="C35" s="36" t="s">
        <v>0</v>
      </c>
      <c r="D35" s="36"/>
      <c r="E35" s="36" t="n">
        <v>-4094.483</v>
      </c>
      <c r="F35" s="36" t="n">
        <v>4348.814</v>
      </c>
      <c r="G35" s="36" t="n">
        <v>-36.912</v>
      </c>
      <c r="H35" s="36" t="n">
        <v>-217.399</v>
      </c>
      <c r="I35" s="36"/>
    </row>
    <row r="36" customFormat="false" ht="12.8" hidden="false" customHeight="false" outlineLevel="0" collapsed="false">
      <c r="A36" s="34" t="s">
        <v>0</v>
      </c>
      <c r="B36" s="35" t="s">
        <v>0</v>
      </c>
      <c r="C36" s="36" t="n">
        <v>1055.315</v>
      </c>
      <c r="D36" s="36" t="n">
        <v>239699.579</v>
      </c>
      <c r="E36" s="36" t="n">
        <v>-238054.189</v>
      </c>
      <c r="F36" s="36" t="n">
        <v>0</v>
      </c>
      <c r="G36" s="36" t="n">
        <v>0</v>
      </c>
      <c r="H36" s="36" t="n">
        <v>0</v>
      </c>
      <c r="I36" s="36" t="n">
        <v>-2700.705</v>
      </c>
    </row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7">
    <mergeCell ref="A2:I2"/>
    <mergeCell ref="A3:H3"/>
    <mergeCell ref="A5:H5"/>
    <mergeCell ref="A6:D6"/>
    <mergeCell ref="E6:I6"/>
    <mergeCell ref="A12:H12"/>
    <mergeCell ref="A23:I23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0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3" activeCellId="0" sqref="A13"/>
    </sheetView>
  </sheetViews>
  <sheetFormatPr defaultColWidth="8.72265625" defaultRowHeight="12.8" zeroHeight="false" outlineLevelRow="0" outlineLevelCol="0"/>
  <cols>
    <col collapsed="false" customWidth="true" hidden="false" outlineLevel="0" max="1" min="1" style="38" width="11.14"/>
    <col collapsed="false" customWidth="true" hidden="false" outlineLevel="0" max="2" min="2" style="38" width="81.14"/>
    <col collapsed="false" customWidth="true" hidden="false" outlineLevel="0" max="3" min="3" style="38" width="10.71"/>
    <col collapsed="false" customWidth="true" hidden="false" outlineLevel="0" max="4" min="4" style="38" width="13.29"/>
    <col collapsed="false" customWidth="true" hidden="false" outlineLevel="0" max="5" min="5" style="38" width="12.29"/>
    <col collapsed="false" customWidth="true" hidden="false" outlineLevel="0" max="6" min="6" style="38" width="23.01"/>
    <col collapsed="false" customWidth="true" hidden="false" outlineLevel="0" max="7" min="7" style="38" width="15.29"/>
    <col collapsed="false" customWidth="true" hidden="false" outlineLevel="0" max="8" min="8" style="38" width="23.15"/>
    <col collapsed="false" customWidth="true" hidden="false" outlineLevel="0" max="9" min="9" style="38" width="18.29"/>
    <col collapsed="false" customWidth="false" hidden="false" outlineLevel="0" max="1022" min="10" style="38" width="8.71"/>
    <col collapsed="false" customWidth="true" hidden="false" outlineLevel="0" max="1025" min="1023" style="0" width="11.52"/>
  </cols>
  <sheetData>
    <row r="1" customFormat="false" ht="12.8" hidden="false" customHeight="false" outlineLevel="0" collapsed="false">
      <c r="A1" s="39" t="s">
        <v>17</v>
      </c>
      <c r="B1" s="39" t="s">
        <v>18</v>
      </c>
      <c r="C1" s="39" t="s">
        <v>19</v>
      </c>
      <c r="D1" s="39" t="s">
        <v>20</v>
      </c>
      <c r="E1" s="39" t="s">
        <v>21</v>
      </c>
      <c r="F1" s="39" t="s">
        <v>22</v>
      </c>
      <c r="G1" s="39" t="s">
        <v>23</v>
      </c>
      <c r="H1" s="39" t="s">
        <v>24</v>
      </c>
      <c r="I1" s="39" t="s">
        <v>25</v>
      </c>
    </row>
    <row r="2" customFormat="false" ht="12.8" hidden="false" customHeight="false" outlineLevel="0" collapsed="false">
      <c r="A2" s="40" t="n">
        <v>43800</v>
      </c>
      <c r="B2" s="38" t="s">
        <v>26</v>
      </c>
      <c r="C2" s="36" t="n">
        <v>672.973</v>
      </c>
      <c r="D2" s="36" t="n">
        <v>238878.889</v>
      </c>
      <c r="E2" s="36" t="n">
        <v>-232242.187</v>
      </c>
      <c r="F2" s="36" t="n">
        <v>-4832.403</v>
      </c>
      <c r="G2" s="36" t="n">
        <v>46.122</v>
      </c>
      <c r="H2" s="36" t="n">
        <v>177.286</v>
      </c>
      <c r="I2" s="36" t="n">
        <v>-2700.705</v>
      </c>
    </row>
    <row r="3" customFormat="false" ht="12.8" hidden="false" customHeight="false" outlineLevel="0" collapsed="false">
      <c r="A3" s="40" t="n">
        <v>43802</v>
      </c>
      <c r="B3" s="38" t="s">
        <v>27</v>
      </c>
      <c r="C3" s="36" t="n">
        <v>162.6</v>
      </c>
      <c r="D3" s="36"/>
      <c r="E3" s="36"/>
      <c r="F3" s="36" t="n">
        <v>-162.6</v>
      </c>
      <c r="G3" s="36"/>
      <c r="H3" s="36"/>
      <c r="I3" s="36"/>
    </row>
    <row r="4" customFormat="false" ht="12.8" hidden="false" customHeight="false" outlineLevel="0" collapsed="false">
      <c r="A4" s="40" t="n">
        <v>43805</v>
      </c>
      <c r="B4" s="38" t="s">
        <v>28</v>
      </c>
      <c r="C4" s="36" t="n">
        <v>650</v>
      </c>
      <c r="D4" s="36"/>
      <c r="E4" s="36" t="n">
        <v>-650</v>
      </c>
      <c r="F4" s="36"/>
      <c r="G4" s="36"/>
      <c r="H4" s="36"/>
      <c r="I4" s="36"/>
    </row>
    <row r="5" customFormat="false" ht="12.8" hidden="false" customHeight="false" outlineLevel="0" collapsed="false">
      <c r="A5" s="40" t="n">
        <v>43805</v>
      </c>
      <c r="B5" s="38" t="s">
        <v>29</v>
      </c>
      <c r="C5" s="36" t="n">
        <v>-820.69</v>
      </c>
      <c r="D5" s="36" t="n">
        <v>820.69</v>
      </c>
      <c r="E5" s="36"/>
      <c r="F5" s="36"/>
      <c r="G5" s="36"/>
      <c r="H5" s="36"/>
      <c r="I5" s="36"/>
    </row>
    <row r="6" customFormat="false" ht="12.8" hidden="false" customHeight="false" outlineLevel="0" collapsed="false">
      <c r="A6" s="40" t="n">
        <v>43810</v>
      </c>
      <c r="B6" s="38" t="s">
        <v>30</v>
      </c>
      <c r="C6" s="36" t="n">
        <v>-2.5</v>
      </c>
      <c r="D6" s="36"/>
      <c r="E6" s="36"/>
      <c r="F6" s="36"/>
      <c r="G6" s="36" t="n">
        <v>2.5</v>
      </c>
      <c r="H6" s="36"/>
      <c r="I6" s="36"/>
    </row>
    <row r="7" customFormat="false" ht="12.8" hidden="false" customHeight="false" outlineLevel="0" collapsed="false">
      <c r="A7" s="40" t="n">
        <v>43820</v>
      </c>
      <c r="B7" s="38" t="s">
        <v>31</v>
      </c>
      <c r="C7" s="36" t="n">
        <v>2.5</v>
      </c>
      <c r="D7" s="36"/>
      <c r="E7" s="36"/>
      <c r="F7" s="36"/>
      <c r="G7" s="36" t="n">
        <v>-2.5</v>
      </c>
      <c r="H7" s="36"/>
      <c r="I7" s="36"/>
    </row>
    <row r="8" customFormat="false" ht="12.8" hidden="false" customHeight="false" outlineLevel="0" collapsed="false">
      <c r="A8" s="40" t="n">
        <v>43822</v>
      </c>
      <c r="B8" s="38" t="s">
        <v>32</v>
      </c>
      <c r="C8" s="36" t="n">
        <v>22.5</v>
      </c>
      <c r="D8" s="36"/>
      <c r="E8" s="36" t="n">
        <v>-22.5</v>
      </c>
      <c r="F8" s="36"/>
      <c r="G8" s="36"/>
      <c r="H8" s="36"/>
      <c r="I8" s="36"/>
    </row>
    <row r="9" customFormat="false" ht="12.8" hidden="false" customHeight="false" outlineLevel="0" collapsed="false">
      <c r="A9" s="40" t="n">
        <v>43829</v>
      </c>
      <c r="B9" s="38" t="s">
        <v>33</v>
      </c>
      <c r="C9" s="36" t="n">
        <v>367.92</v>
      </c>
      <c r="D9" s="36"/>
      <c r="E9" s="36"/>
      <c r="F9" s="36" t="n">
        <v>-367.92</v>
      </c>
      <c r="G9" s="36"/>
      <c r="H9" s="36"/>
      <c r="I9" s="36"/>
    </row>
    <row r="10" customFormat="false" ht="12.8" hidden="false" customHeight="false" outlineLevel="0" collapsed="false">
      <c r="A10" s="40" t="n">
        <v>43830</v>
      </c>
      <c r="B10" s="38" t="s">
        <v>34</v>
      </c>
      <c r="C10" s="36" t="n">
        <v>0.012</v>
      </c>
      <c r="D10" s="36"/>
      <c r="E10" s="36"/>
      <c r="F10" s="36" t="n">
        <v>-0.012</v>
      </c>
      <c r="G10" s="36"/>
      <c r="H10" s="36"/>
      <c r="I10" s="36"/>
    </row>
    <row r="11" customFormat="false" ht="12.8" hidden="false" customHeight="false" outlineLevel="0" collapsed="false">
      <c r="A11" s="40" t="n">
        <v>43830</v>
      </c>
      <c r="B11" s="38" t="s">
        <v>35</v>
      </c>
      <c r="C11" s="36" t="s">
        <v>0</v>
      </c>
      <c r="D11" s="36"/>
      <c r="E11" s="36" t="n">
        <v>-1045.019</v>
      </c>
      <c r="F11" s="36" t="n">
        <v>1014.121</v>
      </c>
      <c r="G11" s="36" t="n">
        <v>-9.21</v>
      </c>
      <c r="H11" s="36" t="n">
        <v>40.113</v>
      </c>
      <c r="I11" s="36"/>
    </row>
    <row r="12" customFormat="false" ht="12.8" hidden="false" customHeight="false" outlineLevel="0" collapsed="false">
      <c r="A12" s="40" t="n">
        <v>43830</v>
      </c>
      <c r="B12" s="38" t="s">
        <v>36</v>
      </c>
      <c r="C12" s="36" t="s">
        <v>0</v>
      </c>
      <c r="D12" s="36"/>
      <c r="E12" s="36" t="n">
        <v>-4094.483</v>
      </c>
      <c r="F12" s="36" t="n">
        <v>4348.814</v>
      </c>
      <c r="G12" s="36" t="n">
        <v>-36.912</v>
      </c>
      <c r="H12" s="36" t="n">
        <v>-217.399</v>
      </c>
      <c r="I12" s="36"/>
    </row>
    <row r="13" customFormat="false" ht="12.8" hidden="false" customHeight="false" outlineLevel="0" collapsed="false">
      <c r="A13" s="34" t="s">
        <v>0</v>
      </c>
      <c r="B13" s="35" t="s">
        <v>0</v>
      </c>
      <c r="C13" s="36" t="n">
        <v>1055.315</v>
      </c>
      <c r="D13" s="36" t="n">
        <v>239699.579</v>
      </c>
      <c r="E13" s="36" t="n">
        <v>-238054.189</v>
      </c>
      <c r="F13" s="36" t="n">
        <v>0</v>
      </c>
      <c r="G13" s="36" t="n">
        <v>0</v>
      </c>
      <c r="H13" s="36" t="n">
        <v>0</v>
      </c>
      <c r="I13" s="36" t="n">
        <v>-2700.705</v>
      </c>
    </row>
    <row r="14" customFormat="false" ht="12.8" hidden="false" customHeight="false" outlineLevel="0" collapsed="false">
      <c r="A14" s="34"/>
      <c r="B14" s="35"/>
      <c r="C14" s="36"/>
      <c r="D14" s="36"/>
      <c r="E14" s="36"/>
      <c r="F14" s="36"/>
      <c r="G14" s="36"/>
      <c r="H14" s="36"/>
      <c r="I14" s="41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LibreOffice/6.3.4.2$Linux_X86_64 LibreOffice_project/30$Build-2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2007-03-28T13:33:32Z</dcterms:created>
  <dc:creator>Scott</dc:creator>
  <dc:description/>
  <dc:language>en-US</dc:language>
  <cp:lastModifiedBy/>
  <cp:lastPrinted>2020-01-02T21:04:25Z</cp:lastPrinted>
  <dcterms:modified xsi:type="dcterms:W3CDTF">2020-01-18T06:03:06Z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