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Documents\Gladys\Better Investing Activities-Events-Groups\Other Members Stock Reports\CBOE\"/>
    </mc:Choice>
  </mc:AlternateContent>
  <bookViews>
    <workbookView xWindow="0" yWindow="0" windowWidth="20490" windowHeight="8655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I14" i="1"/>
  <c r="J14" i="1" s="1"/>
  <c r="I16" i="1"/>
  <c r="J16" i="1" s="1"/>
  <c r="I10" i="1" l="1"/>
  <c r="I8" i="1"/>
  <c r="J10" i="1" l="1"/>
  <c r="L10" i="1" s="1"/>
  <c r="M10" i="1" s="1"/>
  <c r="K10" i="1"/>
  <c r="J8" i="1"/>
  <c r="L8" i="1" s="1"/>
  <c r="M8" i="1" s="1"/>
  <c r="K8" i="1"/>
  <c r="C9" i="2"/>
  <c r="D9" i="2" l="1"/>
</calcChain>
</file>

<file path=xl/sharedStrings.xml><?xml version="1.0" encoding="utf-8"?>
<sst xmlns="http://schemas.openxmlformats.org/spreadsheetml/2006/main" count="63" uniqueCount="56">
  <si>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</si>
  <si>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</si>
  <si>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</si>
  <si>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</si>
  <si>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</si>
  <si>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</si>
  <si>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</si>
  <si>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</si>
  <si>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</si>
  <si>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</si>
  <si>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</si>
  <si>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</si>
  <si>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</si>
  <si>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</si>
  <si>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</si>
  <si>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</si>
  <si>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</si>
  <si>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</si>
  <si>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</si>
  <si>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</si>
  <si>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</si>
  <si>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</si>
  <si>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</si>
  <si>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</si>
  <si>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</si>
  <si>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</si>
  <si>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</si>
  <si>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</si>
  <si>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</si>
  <si>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</si>
  <si>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(5 yr)</t>
  </si>
  <si>
    <t xml:space="preserve">Analysts Projections: </t>
  </si>
  <si>
    <t>Average:</t>
  </si>
  <si>
    <t>EPS</t>
  </si>
  <si>
    <t>Revenue /Sales</t>
  </si>
  <si>
    <t>VL EPS target=</t>
  </si>
  <si>
    <t>VL sales target&gt;</t>
  </si>
  <si>
    <t>Sales Growth % Estimate</t>
  </si>
  <si>
    <t>EPS Growth % Estimate</t>
  </si>
  <si>
    <t xml:space="preserve">Model for Determining Value Line Growth Projections - </t>
  </si>
  <si>
    <t xml:space="preserve">CFRA </t>
  </si>
  <si>
    <t>N/A</t>
  </si>
  <si>
    <t xml:space="preserve">Model for Determining CFRA Growth Projections - </t>
  </si>
  <si>
    <t>CFRA EPS target=</t>
  </si>
  <si>
    <t>CFRA sales target&gt;</t>
  </si>
  <si>
    <t>(Jan 2023 before '22 Yr end results)</t>
  </si>
  <si>
    <t>(2 yrs)</t>
  </si>
  <si>
    <t>CNN (1 yr)</t>
  </si>
  <si>
    <t>Seeking Alpha (2 yr)</t>
  </si>
  <si>
    <t>Yahoo (2 y)</t>
  </si>
  <si>
    <t>Zacks (2 yr)</t>
  </si>
  <si>
    <t>Nasdaq 3 yrs</t>
  </si>
  <si>
    <t>(Buy rating; rev not forecasted)</t>
  </si>
  <si>
    <t xml:space="preserve">CBOE: Model for Averaging Analysts' Sales and Earnings Estimates </t>
  </si>
  <si>
    <t>BI Member Sentiment</t>
  </si>
  <si>
    <t>P/E =22-31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</si>
</sst>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2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Font="1"/>
    <xf numFmtId="164" fontId="0" fillId="3" borderId="0" xfId="0" applyNumberFormat="1" applyFill="1" applyAlignment="1">
      <alignment wrapText="1"/>
    </xf>
    <xf numFmtId="164" fontId="0" fillId="3" borderId="0" xfId="0" applyNumberFormat="1" applyFill="1"/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9" fontId="0" fillId="0" borderId="0" xfId="1" applyFont="1"/>
    <xf numFmtId="9" fontId="0" fillId="0" borderId="0" xfId="0" applyNumberFormat="1"/>
    <xf numFmtId="0" fontId="0" fillId="0" borderId="0" xfId="0" applyFill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5" fillId="0" borderId="3" xfId="0" applyFont="1" applyBorder="1" applyAlignment="1">
      <alignment wrapText="1"/>
    </xf>
    <xf numFmtId="0" fontId="5" fillId="3" borderId="4" xfId="0" applyFont="1" applyFill="1" applyBorder="1"/>
    <xf numFmtId="10" fontId="0" fillId="3" borderId="5" xfId="0" applyNumberFormat="1" applyFill="1" applyBorder="1"/>
    <xf numFmtId="0" fontId="0" fillId="0" borderId="1" xfId="0" applyFill="1" applyBorder="1"/>
    <xf numFmtId="164" fontId="0" fillId="0" borderId="1" xfId="1" applyNumberFormat="1" applyFont="1" applyFill="1" applyBorder="1" applyAlignment="1">
      <alignment wrapText="1"/>
    </xf>
    <xf numFmtId="10" fontId="0" fillId="3" borderId="7" xfId="0" applyNumberFormat="1" applyFill="1" applyBorder="1"/>
    <xf numFmtId="0" fontId="5" fillId="3" borderId="6" xfId="0" applyFont="1" applyFill="1" applyBorder="1"/>
    <xf numFmtId="0" fontId="0" fillId="3" borderId="0" xfId="0" applyFill="1"/>
    <xf numFmtId="164" fontId="0" fillId="4" borderId="0" xfId="0" applyNumberFormat="1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0" xfId="0" applyFont="1" applyBorder="1"/>
    <xf numFmtId="10" fontId="0" fillId="0" borderId="0" xfId="0" applyNumberFormat="1" applyBorder="1"/>
    <xf numFmtId="0" fontId="0" fillId="0" borderId="6" xfId="0" applyBorder="1" applyAlignment="1">
      <alignment wrapText="1"/>
    </xf>
    <xf numFmtId="164" fontId="0" fillId="0" borderId="6" xfId="0" applyNumberForma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6" fillId="0" borderId="2" xfId="0" applyFont="1" applyBorder="1"/>
    <xf numFmtId="0" fontId="6" fillId="0" borderId="9" xfId="0" applyFont="1" applyBorder="1"/>
    <xf numFmtId="0" fontId="0" fillId="0" borderId="11" xfId="0" applyBorder="1"/>
    <xf numFmtId="0" fontId="4" fillId="0" borderId="11" xfId="0" applyFont="1" applyFill="1" applyBorder="1"/>
    <xf numFmtId="0" fontId="0" fillId="0" borderId="12" xfId="0" applyBorder="1"/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Border="1"/>
    <xf numFmtId="0" fontId="7" fillId="0" borderId="0" xfId="0" applyFont="1" applyFill="1" applyAlignment="1">
      <alignment wrapText="1"/>
    </xf>
    <xf numFmtId="10" fontId="7" fillId="0" borderId="0" xfId="0" applyNumberFormat="1" applyFont="1" applyFill="1"/>
    <xf numFmtId="9" fontId="7" fillId="0" borderId="0" xfId="0" applyNumberFormat="1" applyFont="1" applyFill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abSelected="1" topLeftCell="A5" workbookViewId="0">
      <selection activeCell="P14" sqref="P14"/>
    </sheetView>
  </sheetViews>
  <sheetFormatPr defaultRowHeight="15" x14ac:dyDescent="0.25"/>
  <cols>
    <col min="1" max="1" width="13.42578125" customWidth="1"/>
    <col min="2" max="2" width="9.5703125" customWidth="1"/>
    <col min="3" max="3" width="9.42578125" customWidth="1"/>
    <col min="4" max="4" width="7.28515625" bestFit="1" customWidth="1"/>
    <col min="5" max="5" width="5.5703125" bestFit="1" customWidth="1"/>
    <col min="6" max="6" width="13.85546875" customWidth="1"/>
    <col min="12" max="12" width="10.42578125" customWidth="1"/>
  </cols>
  <sheetData>
    <row r="2" spans="1:13" ht="15.75" thickBot="1" x14ac:dyDescent="0.3"/>
    <row r="3" spans="1:13" s="22" customFormat="1" ht="16.5" thickTop="1" x14ac:dyDescent="0.25">
      <c r="A3" s="54" t="s">
        <v>53</v>
      </c>
      <c r="B3" s="58"/>
      <c r="C3" s="58"/>
      <c r="D3" s="59"/>
      <c r="E3" s="61"/>
      <c r="H3" s="47"/>
      <c r="I3" s="48"/>
    </row>
    <row r="4" spans="1:13" ht="15.75" thickBot="1" x14ac:dyDescent="0.3">
      <c r="A4" s="32"/>
      <c r="B4" s="32"/>
      <c r="C4" s="14"/>
      <c r="D4" s="60"/>
      <c r="E4" s="13"/>
      <c r="H4" s="57"/>
      <c r="I4" s="57"/>
    </row>
    <row r="5" spans="1:13" ht="30.75" thickTop="1" x14ac:dyDescent="0.25">
      <c r="A5" s="42" t="s">
        <v>31</v>
      </c>
      <c r="B5" s="43" t="s">
        <v>33</v>
      </c>
      <c r="C5" s="43" t="s">
        <v>34</v>
      </c>
      <c r="E5" s="52"/>
      <c r="F5" s="53" t="s">
        <v>39</v>
      </c>
      <c r="G5" s="18"/>
      <c r="H5" s="14"/>
      <c r="I5" s="14"/>
      <c r="J5" s="18"/>
      <c r="K5" s="18"/>
      <c r="L5" s="33" t="s">
        <v>36</v>
      </c>
      <c r="M5" s="34">
        <v>4800</v>
      </c>
    </row>
    <row r="6" spans="1:13" ht="28.5" customHeight="1" x14ac:dyDescent="0.25">
      <c r="A6" s="17" t="s">
        <v>12</v>
      </c>
      <c r="B6" s="23" t="s">
        <v>41</v>
      </c>
      <c r="C6" s="23" t="s">
        <v>41</v>
      </c>
      <c r="D6" s="40" t="s">
        <v>30</v>
      </c>
      <c r="E6" s="13"/>
      <c r="F6" s="19" t="s">
        <v>45</v>
      </c>
      <c r="G6" s="14"/>
      <c r="H6" s="14"/>
      <c r="I6" s="14"/>
      <c r="J6" s="14"/>
      <c r="K6" s="14"/>
      <c r="L6" s="14"/>
      <c r="M6" s="55"/>
    </row>
    <row r="7" spans="1:13" ht="39.75" customHeight="1" x14ac:dyDescent="0.25">
      <c r="A7" s="17" t="s">
        <v>40</v>
      </c>
      <c r="B7" s="24">
        <v>0.05</v>
      </c>
      <c r="C7" s="24">
        <v>0.04</v>
      </c>
      <c r="D7" s="29" t="s">
        <v>46</v>
      </c>
      <c r="E7" s="27"/>
      <c r="F7" s="45" t="s">
        <v>37</v>
      </c>
      <c r="G7" s="30"/>
      <c r="H7" s="30">
        <v>2022</v>
      </c>
      <c r="I7" s="30">
        <v>2023</v>
      </c>
      <c r="J7" s="30">
        <v>2024</v>
      </c>
      <c r="K7" s="30">
        <v>2025</v>
      </c>
      <c r="L7" s="31">
        <v>2026</v>
      </c>
      <c r="M7" s="56">
        <v>2027</v>
      </c>
    </row>
    <row r="8" spans="1:13" x14ac:dyDescent="0.25">
      <c r="A8" s="17" t="s">
        <v>14</v>
      </c>
      <c r="B8" s="23" t="s">
        <v>41</v>
      </c>
      <c r="C8" s="23" t="s">
        <v>41</v>
      </c>
      <c r="D8" s="29"/>
      <c r="F8" s="35">
        <v>1.0449999999999999</v>
      </c>
      <c r="G8" s="14"/>
      <c r="H8" s="14">
        <v>1742</v>
      </c>
      <c r="I8" s="14">
        <f>H8*$F$8</f>
        <v>1820.3899999999999</v>
      </c>
      <c r="J8" s="14">
        <f>I8*$F$8</f>
        <v>1902.3075499999998</v>
      </c>
      <c r="K8" s="14">
        <f>I8*$F$8</f>
        <v>1902.3075499999998</v>
      </c>
      <c r="L8" s="14">
        <f>J8*$F$8</f>
        <v>1987.9113897499997</v>
      </c>
      <c r="M8" s="20">
        <f>L8*$F$8</f>
        <v>2077.3674022887494</v>
      </c>
    </row>
    <row r="9" spans="1:13" ht="75" x14ac:dyDescent="0.25">
      <c r="A9" s="17" t="s">
        <v>51</v>
      </c>
      <c r="B9" s="23">
        <v>0.05</v>
      </c>
      <c r="C9" s="23">
        <v>0.05</v>
      </c>
      <c r="D9" s="6" t="s">
        <v>52</v>
      </c>
      <c r="F9" s="46" t="s">
        <v>38</v>
      </c>
      <c r="G9" s="14"/>
      <c r="H9" s="14"/>
      <c r="I9" s="14"/>
      <c r="J9" s="14"/>
      <c r="K9" s="14"/>
      <c r="L9" s="44" t="s">
        <v>35</v>
      </c>
      <c r="M9" s="39">
        <v>7.5</v>
      </c>
    </row>
    <row r="10" spans="1:13" ht="30.75" thickBot="1" x14ac:dyDescent="0.3">
      <c r="A10" s="17" t="s">
        <v>48</v>
      </c>
      <c r="B10" s="23">
        <v>0.05</v>
      </c>
      <c r="C10" s="24">
        <v>4.8000000000000001E-2</v>
      </c>
      <c r="F10" s="38">
        <v>1.05</v>
      </c>
      <c r="G10" s="9"/>
      <c r="H10" s="9">
        <v>6.93</v>
      </c>
      <c r="I10" s="9">
        <f>H10*$F$10</f>
        <v>7.2765000000000004</v>
      </c>
      <c r="J10" s="9">
        <f>I10*$F$10</f>
        <v>7.6403250000000007</v>
      </c>
      <c r="K10" s="9">
        <f>I10*$F$10</f>
        <v>7.6403250000000007</v>
      </c>
      <c r="L10" s="9">
        <f>J10*$F$10</f>
        <v>8.0223412500000002</v>
      </c>
      <c r="M10" s="21">
        <f>L10*$F$10</f>
        <v>8.4234583125000011</v>
      </c>
    </row>
    <row r="11" spans="1:13" ht="45" x14ac:dyDescent="0.25">
      <c r="A11" s="17" t="s">
        <v>49</v>
      </c>
      <c r="B11" s="23">
        <v>4.4999999999999998E-2</v>
      </c>
      <c r="C11" s="23">
        <v>0.06</v>
      </c>
      <c r="D11" s="29"/>
      <c r="E11" s="20"/>
      <c r="F11" s="53" t="s">
        <v>42</v>
      </c>
      <c r="G11" s="18"/>
      <c r="H11" s="14"/>
      <c r="I11" s="14"/>
      <c r="J11" s="18"/>
      <c r="K11" s="18"/>
      <c r="L11" s="33" t="s">
        <v>44</v>
      </c>
      <c r="M11" s="34">
        <v>1898</v>
      </c>
    </row>
    <row r="12" spans="1:13" x14ac:dyDescent="0.25">
      <c r="A12" s="17" t="s">
        <v>50</v>
      </c>
      <c r="B12" s="24">
        <v>0.03</v>
      </c>
      <c r="C12" s="23">
        <v>0.03</v>
      </c>
      <c r="D12" s="29"/>
      <c r="E12" s="20"/>
      <c r="F12" s="19"/>
      <c r="G12" s="14"/>
      <c r="H12" s="14"/>
      <c r="I12" s="14"/>
      <c r="J12" s="14"/>
      <c r="K12" s="14"/>
      <c r="L12" s="14"/>
      <c r="M12" s="55"/>
    </row>
    <row r="13" spans="1:13" ht="30" x14ac:dyDescent="0.25">
      <c r="A13" s="17" t="s">
        <v>47</v>
      </c>
      <c r="B13" s="25">
        <v>0.02</v>
      </c>
      <c r="C13" s="26">
        <v>7.2999999999999995E-2</v>
      </c>
      <c r="D13" s="6"/>
      <c r="E13" s="49"/>
      <c r="F13" s="45" t="s">
        <v>37</v>
      </c>
      <c r="G13" s="30"/>
      <c r="H13" s="30">
        <v>2022</v>
      </c>
      <c r="I13" s="30">
        <v>2023</v>
      </c>
      <c r="J13" s="30">
        <v>2024</v>
      </c>
      <c r="K13" s="30">
        <v>2025</v>
      </c>
      <c r="L13" s="31">
        <v>2026</v>
      </c>
      <c r="M13" s="56">
        <v>2027</v>
      </c>
    </row>
    <row r="14" spans="1:13" x14ac:dyDescent="0.25">
      <c r="A14" s="17" t="s">
        <v>32</v>
      </c>
      <c r="B14" s="41">
        <f>(B13+B12+B11+B10+B9+B7)/6</f>
        <v>4.0833333333333333E-2</v>
      </c>
      <c r="C14" s="41">
        <f>(C13+C12+C11+C10+C9+C7)/6</f>
        <v>5.0166666666666658E-2</v>
      </c>
      <c r="E14" s="20"/>
      <c r="F14" s="35">
        <v>1.04</v>
      </c>
      <c r="G14" s="14"/>
      <c r="H14" s="14">
        <v>1742</v>
      </c>
      <c r="I14" s="14">
        <f>H14*$F$14</f>
        <v>1811.68</v>
      </c>
      <c r="J14" s="14">
        <f>I14*$F$14</f>
        <v>1884.1472000000001</v>
      </c>
      <c r="K14" s="14"/>
      <c r="L14" s="14"/>
      <c r="M14" s="20"/>
    </row>
    <row r="15" spans="1:13" ht="30" x14ac:dyDescent="0.25">
      <c r="A15" s="62" t="s">
        <v>54</v>
      </c>
      <c r="B15" s="63">
        <v>0.11799999999999999</v>
      </c>
      <c r="C15" s="64">
        <v>6.2E-2</v>
      </c>
      <c r="D15" s="65" t="s">
        <v>55</v>
      </c>
      <c r="E15" s="50"/>
      <c r="F15" s="46" t="s">
        <v>38</v>
      </c>
      <c r="G15" s="14"/>
      <c r="H15" s="14"/>
      <c r="I15" s="14"/>
      <c r="J15" s="14"/>
      <c r="K15" s="14"/>
      <c r="L15" s="44" t="s">
        <v>43</v>
      </c>
      <c r="M15" s="39">
        <v>7.17</v>
      </c>
    </row>
    <row r="16" spans="1:13" ht="15.75" thickBot="1" x14ac:dyDescent="0.3">
      <c r="A16" s="36"/>
      <c r="B16" s="37"/>
      <c r="C16" s="37"/>
      <c r="D16" s="10"/>
      <c r="E16" s="51"/>
      <c r="F16" s="38">
        <v>1.04</v>
      </c>
      <c r="G16" s="9"/>
      <c r="H16" s="9">
        <v>6.93</v>
      </c>
      <c r="I16" s="9">
        <f>H16*$F$16</f>
        <v>7.2072000000000003</v>
      </c>
      <c r="J16" s="9">
        <f>I16*$F$16</f>
        <v>7.4954880000000008</v>
      </c>
      <c r="K16" s="9"/>
      <c r="L16" s="9"/>
      <c r="M16" s="21"/>
    </row>
    <row r="17" spans="1:13" ht="12" customHeight="1" x14ac:dyDescent="0.25">
      <c r="A17" s="14"/>
      <c r="B17" s="15"/>
      <c r="C17" s="16"/>
      <c r="D17" s="15"/>
      <c r="E17" s="15"/>
      <c r="F17" s="48"/>
      <c r="G17" s="14"/>
      <c r="H17" s="14"/>
      <c r="I17" s="14"/>
      <c r="J17" s="14"/>
      <c r="K17" s="14"/>
      <c r="L17" s="14"/>
      <c r="M17" s="14"/>
    </row>
    <row r="23" spans="1:13" x14ac:dyDescent="0.25">
      <c r="A23" s="28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19</v>
      </c>
      <c r="B2" t="s">
        <v>22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20</v>
      </c>
      <c r="B3" t="s">
        <v>12</v>
      </c>
      <c r="C3" s="6">
        <v>9</v>
      </c>
      <c r="K3" s="7"/>
      <c r="M3" s="7"/>
    </row>
    <row r="4" spans="1:14" ht="14.45" customHeight="1" x14ac:dyDescent="0.25">
      <c r="B4" t="s">
        <v>14</v>
      </c>
      <c r="C4" s="6">
        <v>10</v>
      </c>
      <c r="D4" s="6">
        <v>14.5</v>
      </c>
      <c r="E4" s="1" t="s">
        <v>25</v>
      </c>
      <c r="F4" s="2" t="s">
        <v>9</v>
      </c>
      <c r="G4" s="3" t="s">
        <v>10</v>
      </c>
      <c r="H4" s="4" t="s">
        <v>23</v>
      </c>
      <c r="I4" s="2" t="s">
        <v>11</v>
      </c>
      <c r="K4" s="7"/>
      <c r="M4" s="7"/>
    </row>
    <row r="5" spans="1:14" x14ac:dyDescent="0.25">
      <c r="A5" t="s">
        <v>21</v>
      </c>
      <c r="B5" t="s">
        <v>15</v>
      </c>
      <c r="C5" s="6">
        <v>9.4</v>
      </c>
      <c r="D5" s="6">
        <v>12.5</v>
      </c>
      <c r="E5" t="s">
        <v>26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24</v>
      </c>
      <c r="B6" t="s">
        <v>16</v>
      </c>
      <c r="C6" s="6"/>
      <c r="D6">
        <v>10.5</v>
      </c>
      <c r="M6" s="7"/>
    </row>
    <row r="7" spans="1:14" x14ac:dyDescent="0.25">
      <c r="B7" t="s">
        <v>17</v>
      </c>
      <c r="C7" s="6">
        <v>9.1</v>
      </c>
      <c r="D7" s="6">
        <v>11.75</v>
      </c>
      <c r="F7" s="1" t="s">
        <v>27</v>
      </c>
      <c r="H7" s="1" t="s">
        <v>29</v>
      </c>
      <c r="K7" s="7"/>
      <c r="M7" s="7"/>
    </row>
    <row r="8" spans="1:14" x14ac:dyDescent="0.25">
      <c r="B8" t="s">
        <v>18</v>
      </c>
      <c r="D8" s="6">
        <v>14.3</v>
      </c>
      <c r="F8" t="s">
        <v>28</v>
      </c>
      <c r="H8" s="5">
        <v>43861</v>
      </c>
      <c r="K8" s="7"/>
      <c r="M8" s="7"/>
    </row>
    <row r="9" spans="1:14" ht="15.75" thickBot="1" x14ac:dyDescent="0.3">
      <c r="A9" s="9"/>
      <c r="B9" s="9" t="s">
        <v>13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Gladys</cp:lastModifiedBy>
  <cp:lastPrinted>2023-03-09T02:45:31Z</cp:lastPrinted>
  <dcterms:created xsi:type="dcterms:W3CDTF">2019-09-30T22:42:02Z</dcterms:created>
  <dcterms:modified xsi:type="dcterms:W3CDTF">2023-03-12T01:48:00Z</dcterms:modified>
</cp:coreProperties>
</file>