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101" windowWidth="28800" windowHeight="14685" activeTab="0"/>
  </bookViews>
  <sheets>
    <sheet name="Building Blocks Formula" sheetId="1" r:id="rId1"/>
    <sheet name="Quotes" sheetId="2" state="veryHidden" r:id="rId2"/>
    <sheet name="Journal Entries" sheetId="3" r:id="rId3"/>
  </sheets>
  <definedNames>
    <definedName name="_xlnm._FilterDatabase" localSheetId="2" hidden="1">'Journal Entries'!$A$1:$A$3</definedName>
    <definedName name="companyname">'Quotes'!$B$4</definedName>
    <definedName name="estimate">'Building Blocks Formula'!$C$9:$C$11</definedName>
    <definedName name="JournalData">'Journal Entries'!$A$1:$M$5142</definedName>
    <definedName name="MSN_MoneyCentral_Stock_Quotes" localSheetId="1">'Quotes'!$B$1:$Q$19</definedName>
    <definedName name="MSN_MoneyCentral_Stock_Quotes_1" localSheetId="1">'Quotes'!$B$1:$Q$19</definedName>
    <definedName name="Need">'Building Blocks Formula'!$C$6:$C$7</definedName>
    <definedName name="ticker">'Building Blocks Formula'!$B$3</definedName>
  </definedNames>
  <calcPr fullCalcOnLoad="1" refMode="R1C1"/>
</workbook>
</file>

<file path=xl/sharedStrings.xml><?xml version="1.0" encoding="utf-8"?>
<sst xmlns="http://schemas.openxmlformats.org/spreadsheetml/2006/main" count="86" uniqueCount="58">
  <si>
    <t>Sales (TTM)</t>
  </si>
  <si>
    <t>Shares Outstanding (diluted)</t>
  </si>
  <si>
    <t>Sales Growth (Next year)</t>
  </si>
  <si>
    <t>Net Profit Margin (forecast)</t>
  </si>
  <si>
    <t>PE (Future)</t>
  </si>
  <si>
    <t>Current Price</t>
  </si>
  <si>
    <t>Stock Quotes Provided by MSN Money</t>
  </si>
  <si>
    <t>Click here to visit MSN Money</t>
  </si>
  <si>
    <t>Last</t>
  </si>
  <si>
    <t>Previous Close</t>
  </si>
  <si>
    <t>High</t>
  </si>
  <si>
    <t>Low</t>
  </si>
  <si>
    <t>Volume</t>
  </si>
  <si>
    <t>Change</t>
  </si>
  <si>
    <t>% Change</t>
  </si>
  <si>
    <t>52 Wk High</t>
  </si>
  <si>
    <t>52 Wk Low</t>
  </si>
  <si>
    <t>Market Cap</t>
  </si>
  <si>
    <t>EPS</t>
  </si>
  <si>
    <t>P/E Ratio</t>
  </si>
  <si>
    <t># Shares Out</t>
  </si>
  <si>
    <t>Symbol Lookup</t>
  </si>
  <si>
    <t>MSN Money Home</t>
  </si>
  <si>
    <t>Microsoft Office Tools on the Web</t>
  </si>
  <si>
    <t>Find stocks, mutual funds, options, indices, and currencies.</t>
  </si>
  <si>
    <t>Discover MSN Money's tools, columns, and more!</t>
  </si>
  <si>
    <t>Get the latest from Microsoft Office</t>
  </si>
  <si>
    <t>Terms of Use. © 2012 Microsoft Corporation and/or its suppliers. All rights reserved.</t>
  </si>
  <si>
    <t>DATA PROVIDERS</t>
  </si>
  <si>
    <t>Copyright © 2012 Microsoft. All rights reserved.</t>
  </si>
  <si>
    <t>Quotes are real-time for NASDAQ, NYSE and AMEX. See delay times for other exchanges.</t>
  </si>
  <si>
    <t>Fundamental company data and historical chart data provided by Thomson Reuters (click for restrictions). Real-time quotes provided by BATS Exchange. Real-time index quotes and delayed quotes supplied by Interactive Data Real-Time Services. Fund summary, fund performance and dividend data provided by Morningstar Inc. Analyst recommendations provided by Zacks Investment Research. StockScouter data provided by Verus Analytics. IPO data provided by Hoover's Inc. Index membership data provided by SIX Telekurs.</t>
  </si>
  <si>
    <t>Japanese stock price data provided by Nomura Research Institute Ltd.; quotes delayed 20 minutes. Canadian fund data provided by CANNEX Financial Exchanges Ltd.</t>
  </si>
  <si>
    <t>$ million</t>
  </si>
  <si>
    <t>million shares</t>
  </si>
  <si>
    <t>Ticker</t>
  </si>
  <si>
    <t>Date Done</t>
  </si>
  <si>
    <t>Price</t>
  </si>
  <si>
    <t>Sales</t>
  </si>
  <si>
    <t>Shares</t>
  </si>
  <si>
    <t>Sales Growth</t>
  </si>
  <si>
    <t>PE</t>
  </si>
  <si>
    <t>Price Appreciation</t>
  </si>
  <si>
    <t>Net Profit Margin</t>
  </si>
  <si>
    <t>SG Notes</t>
  </si>
  <si>
    <t>NPM Notes</t>
  </si>
  <si>
    <t>PE Notes</t>
  </si>
  <si>
    <t>Sales &amp; Shares Notes</t>
  </si>
  <si>
    <t>2. Income Statement Data:</t>
  </si>
  <si>
    <t>3. Estimates:</t>
  </si>
  <si>
    <t>Calculations</t>
  </si>
  <si>
    <t>1. Getting Started</t>
  </si>
  <si>
    <t>Est. Future EPS (1 Yr)</t>
  </si>
  <si>
    <t>Est. Future Price (1 Yr)</t>
  </si>
  <si>
    <t>Est. Price Gain (1 Yr)</t>
  </si>
  <si>
    <r>
      <rPr>
        <u val="single"/>
        <sz val="11"/>
        <color indexed="8"/>
        <rFont val="Calibri"/>
        <family val="2"/>
      </rPr>
      <t>Instructions</t>
    </r>
    <r>
      <rPr>
        <sz val="11"/>
        <color theme="1"/>
        <rFont val="Calibri"/>
        <family val="2"/>
      </rPr>
      <t xml:space="preserve">
1. Clear All Button
2. Enter Ticker
3. Enter Sales
4. Enter Shares
5. Enter Sales Growth
6. Enter NPM
7. Enter PE
8. Add Notes</t>
    </r>
  </si>
  <si>
    <t>(Invalid Symbol)</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</si>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</sst>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_);[Red]\(#,##0.0%\)"/>
    <numFmt numFmtId="171" formatCode="[$-409]dddd\,\ mmmm\ dd\,\ yyyy"/>
    <numFmt numFmtId="172" formatCode="[$-409]mmmm\ d\,\ yyyy;@"/>
    <numFmt numFmtId="173" formatCode="mmm\ d\,\ \'yy"/>
    <numFmt numFmtId="174" formatCode="&quot;$&quot;#,##0.00"/>
    <numFmt numFmtId="175" formatCode="mmm\ d"/>
    <numFmt numFmtId="176" formatCode="#,##0%_);[Red]\(#,##0%\)"/>
  </numFmts>
  <fonts count="65">
    <font>
      <sz val="11"/>
      <color theme="1"/>
      <name val="Calibri"/>
      <family val="2"/>
    </font>
    <font>
      <sz val="11"/>
      <color indexed="8"/>
      <name val="Calibri"/>
      <family val="2"/>
    </font>
    <font>
      <b/>
      <sz val="11"/>
      <color indexed="8"/>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u val="single"/>
      <sz val="12"/>
      <color indexed="39"/>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sz val="11"/>
      <color indexed="10"/>
      <name val="Calibri"/>
      <family val="2"/>
    </font>
    <font>
      <sz val="18"/>
      <color indexed="8"/>
      <name val="Calibri"/>
      <family val="2"/>
    </font>
    <font>
      <b/>
      <sz val="12"/>
      <color indexed="8"/>
      <name val="Calibri"/>
      <family val="2"/>
    </font>
    <font>
      <b/>
      <i/>
      <sz val="11"/>
      <color indexed="8"/>
      <name val="Calibri"/>
      <family val="2"/>
    </font>
    <font>
      <i/>
      <sz val="11"/>
      <color indexed="8"/>
      <name val="Calibri"/>
      <family val="2"/>
    </font>
    <font>
      <b/>
      <sz val="16"/>
      <color indexed="8"/>
      <name val="Calibri"/>
      <family val="2"/>
    </font>
    <font>
      <i/>
      <sz val="12"/>
      <color indexed="8"/>
      <name val="Calibri"/>
      <family val="2"/>
    </font>
    <font>
      <sz val="10"/>
      <color indexed="8"/>
      <name val="Calibri"/>
      <family val="2"/>
    </font>
    <font>
      <sz val="8"/>
      <color indexed="8"/>
      <name val="Calibri"/>
      <family val="2"/>
    </font>
    <font>
      <b/>
      <sz val="14"/>
      <color indexed="8"/>
      <name val="Calibri"/>
      <family val="2"/>
    </font>
    <font>
      <b/>
      <i/>
      <sz val="2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alibri"/>
      <family val="2"/>
    </font>
    <font>
      <b/>
      <sz val="12"/>
      <color theme="1"/>
      <name val="Calibri"/>
      <family val="2"/>
    </font>
    <font>
      <b/>
      <i/>
      <sz val="11"/>
      <color theme="1"/>
      <name val="Calibri"/>
      <family val="2"/>
    </font>
    <font>
      <i/>
      <sz val="11"/>
      <color theme="1"/>
      <name val="Calibri"/>
      <family val="2"/>
    </font>
    <font>
      <b/>
      <sz val="16"/>
      <color theme="1"/>
      <name val="Calibri"/>
      <family val="2"/>
    </font>
    <font>
      <i/>
      <sz val="12"/>
      <color theme="1"/>
      <name val="Calibri"/>
      <family val="2"/>
    </font>
    <font>
      <u val="single"/>
      <sz val="11"/>
      <color theme="1"/>
      <name val="Calibri"/>
      <family val="2"/>
    </font>
    <font>
      <sz val="10"/>
      <color theme="1"/>
      <name val="Calibri"/>
      <family val="2"/>
    </font>
    <font>
      <sz val="8"/>
      <color theme="1"/>
      <name val="Calibri"/>
      <family val="2"/>
    </font>
    <font>
      <b/>
      <sz val="14"/>
      <color theme="1"/>
      <name val="Calibri"/>
      <family val="2"/>
    </font>
    <font>
      <b/>
      <i/>
      <sz val="2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double"/>
      <right style="double"/>
      <top style="double"/>
      <bottom style="double"/>
    </border>
    <border>
      <left>
        <color indexed="63"/>
      </left>
      <right style="double"/>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3" fontId="54" fillId="0" borderId="10" xfId="0" applyNumberFormat="1" applyFont="1" applyFill="1" applyBorder="1" applyAlignment="1" applyProtection="1">
      <alignment horizontal="center" vertical="center" wrapText="1"/>
      <protection locked="0"/>
    </xf>
    <xf numFmtId="165" fontId="54" fillId="0" borderId="10" xfId="61" applyNumberFormat="1"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wrapText="1"/>
      <protection locked="0"/>
    </xf>
    <xf numFmtId="0" fontId="52" fillId="33" borderId="11"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right" vertical="center" wrapText="1"/>
    </xf>
    <xf numFmtId="0" fontId="0" fillId="33" borderId="0" xfId="0" applyFill="1" applyBorder="1" applyAlignment="1">
      <alignment horizontal="center" vertical="center" wrapText="1"/>
    </xf>
    <xf numFmtId="0" fontId="0" fillId="33" borderId="15" xfId="0" applyFill="1" applyBorder="1" applyAlignment="1">
      <alignment horizontal="center" vertical="center" wrapText="1"/>
    </xf>
    <xf numFmtId="0" fontId="55" fillId="33" borderId="0" xfId="0" applyFont="1" applyFill="1" applyBorder="1" applyAlignment="1">
      <alignment horizontal="center" vertical="center" wrapText="1"/>
    </xf>
    <xf numFmtId="0" fontId="0" fillId="33" borderId="0" xfId="0" applyFill="1" applyBorder="1" applyAlignment="1">
      <alignment horizontal="right" vertical="center" wrapText="1"/>
    </xf>
    <xf numFmtId="0" fontId="52" fillId="33" borderId="0" xfId="0" applyFont="1" applyFill="1" applyBorder="1" applyAlignment="1">
      <alignment horizontal="right" vertical="center" wrapText="1"/>
    </xf>
    <xf numFmtId="0" fontId="0" fillId="33" borderId="16" xfId="0" applyFill="1" applyBorder="1" applyAlignment="1">
      <alignment horizontal="right"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0" xfId="0" applyFill="1" applyAlignment="1">
      <alignment horizontal="center" vertical="center" wrapText="1"/>
    </xf>
    <xf numFmtId="0" fontId="56" fillId="0" borderId="0" xfId="0" applyFont="1" applyFill="1" applyAlignment="1">
      <alignment horizontal="center" vertical="center" wrapText="1"/>
    </xf>
    <xf numFmtId="0" fontId="0" fillId="0" borderId="0" xfId="0" applyFill="1" applyAlignment="1">
      <alignment horizontal="right" vertical="center" wrapText="1"/>
    </xf>
    <xf numFmtId="0" fontId="49" fillId="0" borderId="0" xfId="58">
      <alignment/>
      <protection/>
    </xf>
    <xf numFmtId="0" fontId="57" fillId="0" borderId="0" xfId="0" applyFont="1" applyFill="1" applyAlignment="1">
      <alignment horizontal="center" vertical="center" wrapText="1"/>
    </xf>
    <xf numFmtId="0" fontId="52" fillId="0" borderId="19" xfId="0" applyFont="1" applyFill="1" applyBorder="1" applyAlignment="1">
      <alignment horizontal="left" vertical="center" wrapText="1" indent="1"/>
    </xf>
    <xf numFmtId="0" fontId="0" fillId="0" borderId="20" xfId="0" applyFill="1" applyBorder="1" applyAlignment="1">
      <alignment horizontal="center" vertical="center" wrapText="1"/>
    </xf>
    <xf numFmtId="172" fontId="57" fillId="0" borderId="20" xfId="0" applyNumberFormat="1" applyFont="1" applyFill="1" applyBorder="1" applyAlignment="1">
      <alignment horizontal="left" vertical="center" wrapText="1" indent="1"/>
    </xf>
    <xf numFmtId="0" fontId="58"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56" fillId="0" borderId="20" xfId="0" applyFont="1" applyFill="1" applyBorder="1" applyAlignment="1">
      <alignment horizontal="center" wrapText="1"/>
    </xf>
    <xf numFmtId="0" fontId="59" fillId="0" borderId="20" xfId="0" applyFont="1" applyFill="1" applyBorder="1" applyAlignment="1">
      <alignment horizontal="left" vertical="center" indent="1"/>
    </xf>
    <xf numFmtId="14" fontId="0" fillId="0" borderId="0" xfId="0" applyNumberFormat="1" applyFill="1" applyAlignment="1">
      <alignment horizontal="center" vertical="center" wrapText="1"/>
    </xf>
    <xf numFmtId="7" fontId="0" fillId="0" borderId="0" xfId="0" applyNumberFormat="1" applyFill="1" applyAlignment="1">
      <alignment horizontal="center" vertical="center" wrapText="1"/>
    </xf>
    <xf numFmtId="3" fontId="0" fillId="0" borderId="0" xfId="0" applyNumberFormat="1" applyFill="1" applyAlignment="1">
      <alignment horizontal="center" vertical="center" wrapText="1"/>
    </xf>
    <xf numFmtId="10" fontId="0" fillId="0" borderId="0" xfId="0" applyNumberFormat="1" applyFill="1" applyAlignment="1">
      <alignment horizontal="center" vertical="center" wrapText="1"/>
    </xf>
    <xf numFmtId="165" fontId="0" fillId="0" borderId="0" xfId="0" applyNumberFormat="1" applyFill="1" applyAlignment="1">
      <alignment horizontal="center" vertical="center" wrapText="1"/>
    </xf>
    <xf numFmtId="170" fontId="0" fillId="0" borderId="0" xfId="0" applyNumberFormat="1" applyFill="1" applyAlignment="1">
      <alignment horizontal="center" vertical="center" wrapText="1"/>
    </xf>
    <xf numFmtId="0" fontId="0" fillId="0" borderId="0" xfId="0" applyAlignment="1">
      <alignment horizontal="center"/>
    </xf>
    <xf numFmtId="174" fontId="0" fillId="0" borderId="0" xfId="0" applyNumberFormat="1" applyAlignment="1">
      <alignment horizontal="center"/>
    </xf>
    <xf numFmtId="3" fontId="0" fillId="0" borderId="0" xfId="0" applyNumberFormat="1" applyAlignment="1">
      <alignment horizontal="center"/>
    </xf>
    <xf numFmtId="165" fontId="0" fillId="0" borderId="0" xfId="0" applyNumberFormat="1" applyAlignment="1">
      <alignment horizontal="center"/>
    </xf>
    <xf numFmtId="1" fontId="0" fillId="0" borderId="0" xfId="0" applyNumberFormat="1" applyAlignment="1">
      <alignment horizontal="center"/>
    </xf>
    <xf numFmtId="0" fontId="60" fillId="0" borderId="0" xfId="0" applyFont="1" applyAlignment="1">
      <alignment horizontal="center"/>
    </xf>
    <xf numFmtId="174" fontId="60" fillId="0" borderId="0" xfId="0" applyNumberFormat="1" applyFont="1" applyAlignment="1">
      <alignment horizontal="center"/>
    </xf>
    <xf numFmtId="3" fontId="60" fillId="0" borderId="0" xfId="0" applyNumberFormat="1" applyFont="1" applyAlignment="1">
      <alignment horizontal="center"/>
    </xf>
    <xf numFmtId="165" fontId="60" fillId="0" borderId="0" xfId="0" applyNumberFormat="1" applyFont="1" applyAlignment="1">
      <alignment horizontal="center"/>
    </xf>
    <xf numFmtId="0" fontId="0" fillId="0" borderId="0" xfId="0" applyNumberFormat="1" applyFill="1" applyAlignment="1">
      <alignment horizontal="center" vertical="center" wrapText="1"/>
    </xf>
    <xf numFmtId="0" fontId="61" fillId="0" borderId="10" xfId="0" applyFont="1" applyFill="1" applyBorder="1" applyAlignment="1" applyProtection="1">
      <alignment horizontal="center" vertical="center" wrapText="1"/>
      <protection locked="0"/>
    </xf>
    <xf numFmtId="165" fontId="62" fillId="0" borderId="0" xfId="0" applyNumberFormat="1" applyFont="1" applyAlignment="1">
      <alignment horizontal="center" wrapText="1"/>
    </xf>
    <xf numFmtId="0" fontId="62" fillId="0" borderId="0" xfId="0" applyNumberFormat="1" applyFont="1" applyFill="1" applyAlignment="1">
      <alignment horizontal="center" vertical="center" wrapText="1"/>
    </xf>
    <xf numFmtId="10" fontId="62" fillId="0" borderId="0" xfId="0" applyNumberFormat="1" applyFont="1" applyFill="1" applyAlignment="1">
      <alignment horizontal="center" vertical="center" wrapText="1"/>
    </xf>
    <xf numFmtId="165" fontId="54" fillId="0" borderId="10" xfId="0" applyNumberFormat="1" applyFont="1" applyFill="1" applyBorder="1" applyAlignment="1" applyProtection="1">
      <alignment horizontal="center" vertical="center" wrapText="1"/>
      <protection locked="0"/>
    </xf>
    <xf numFmtId="175" fontId="60" fillId="0" borderId="0" xfId="0" applyNumberFormat="1" applyFont="1" applyAlignment="1">
      <alignment horizontal="center"/>
    </xf>
    <xf numFmtId="175" fontId="0" fillId="0" borderId="0" xfId="0" applyNumberFormat="1" applyFill="1" applyAlignment="1">
      <alignment horizontal="center" vertical="center" wrapText="1"/>
    </xf>
    <xf numFmtId="175" fontId="0" fillId="0" borderId="0" xfId="0" applyNumberFormat="1" applyAlignment="1">
      <alignment horizontal="center"/>
    </xf>
    <xf numFmtId="0" fontId="55" fillId="33" borderId="17" xfId="0" applyFont="1" applyFill="1" applyBorder="1" applyAlignment="1">
      <alignment horizontal="right" vertical="center" wrapText="1"/>
    </xf>
    <xf numFmtId="0" fontId="52" fillId="33" borderId="17" xfId="0" applyFont="1" applyFill="1" applyBorder="1" applyAlignment="1">
      <alignment horizontal="left" vertical="center" wrapText="1" indent="1"/>
    </xf>
    <xf numFmtId="0" fontId="55" fillId="33" borderId="12" xfId="0" applyFont="1" applyFill="1" applyBorder="1" applyAlignment="1">
      <alignment horizontal="right" vertical="center" wrapText="1"/>
    </xf>
    <xf numFmtId="0" fontId="52" fillId="33" borderId="12" xfId="0" applyFont="1" applyFill="1" applyBorder="1" applyAlignment="1">
      <alignment horizontal="left" vertical="center" wrapText="1" indent="1"/>
    </xf>
    <xf numFmtId="0" fontId="63" fillId="33" borderId="12" xfId="0" applyFont="1" applyFill="1" applyBorder="1" applyAlignment="1">
      <alignment horizontal="left" vertical="top" wrapText="1" indent="1"/>
    </xf>
    <xf numFmtId="0" fontId="63" fillId="33" borderId="14" xfId="0" applyFont="1" applyFill="1" applyBorder="1" applyAlignment="1">
      <alignment horizontal="left" vertical="center" wrapText="1" indent="1"/>
    </xf>
    <xf numFmtId="0" fontId="52" fillId="33" borderId="17" xfId="0" applyFont="1" applyFill="1" applyBorder="1" applyAlignment="1">
      <alignment horizontal="right" vertical="center" wrapText="1"/>
    </xf>
    <xf numFmtId="0" fontId="63" fillId="33" borderId="22" xfId="0" applyFont="1" applyFill="1" applyBorder="1" applyAlignment="1">
      <alignment horizontal="left" vertical="center" wrapText="1" indent="1"/>
    </xf>
    <xf numFmtId="176" fontId="64" fillId="34" borderId="23" xfId="0" applyNumberFormat="1" applyFont="1" applyFill="1" applyBorder="1" applyAlignment="1">
      <alignment horizontal="center" vertical="center" wrapText="1"/>
    </xf>
    <xf numFmtId="0" fontId="0" fillId="35" borderId="12" xfId="0" applyFill="1" applyBorder="1" applyAlignment="1">
      <alignment horizontal="center" vertical="center" wrapText="1"/>
    </xf>
    <xf numFmtId="0" fontId="0" fillId="35" borderId="13" xfId="0" applyFill="1" applyBorder="1" applyAlignment="1">
      <alignment horizontal="center" vertical="center" wrapText="1"/>
    </xf>
    <xf numFmtId="0" fontId="56" fillId="35" borderId="0" xfId="0" applyFont="1" applyFill="1" applyBorder="1" applyAlignment="1" quotePrefix="1">
      <alignment horizontal="center" vertical="center" wrapText="1"/>
    </xf>
    <xf numFmtId="0" fontId="0" fillId="35" borderId="0" xfId="0" applyFill="1" applyBorder="1" applyAlignment="1">
      <alignment horizontal="center" vertical="center" wrapText="1"/>
    </xf>
    <xf numFmtId="0" fontId="56" fillId="35" borderId="15" xfId="0" applyFont="1" applyFill="1" applyBorder="1" applyAlignment="1">
      <alignment horizontal="center" vertical="center" wrapText="1"/>
    </xf>
    <xf numFmtId="0" fontId="0" fillId="35" borderId="14"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16"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18" xfId="0" applyFill="1" applyBorder="1" applyAlignment="1">
      <alignment horizontal="center" vertical="center" wrapText="1"/>
    </xf>
    <xf numFmtId="7" fontId="54" fillId="34" borderId="10" xfId="44" applyNumberFormat="1" applyFont="1" applyFill="1" applyBorder="1" applyAlignment="1">
      <alignment horizontal="center" vertical="center" wrapText="1"/>
    </xf>
    <xf numFmtId="7" fontId="54" fillId="34" borderId="10" xfId="0" applyNumberFormat="1" applyFont="1" applyFill="1" applyBorder="1" applyAlignment="1">
      <alignment horizontal="center" vertical="center" wrapText="1"/>
    </xf>
    <xf numFmtId="0" fontId="0" fillId="35" borderId="14" xfId="0" applyFill="1" applyBorder="1" applyAlignment="1">
      <alignment horizontal="right" vertical="center" wrapText="1"/>
    </xf>
    <xf numFmtId="0" fontId="63" fillId="35" borderId="14" xfId="0" applyFont="1" applyFill="1" applyBorder="1" applyAlignment="1">
      <alignment horizontal="left" vertical="center" wrapText="1" indent="1"/>
    </xf>
    <xf numFmtId="0" fontId="56" fillId="35" borderId="0" xfId="0" applyFont="1" applyFill="1" applyBorder="1" applyAlignment="1">
      <alignment horizontal="center" vertical="center" wrapText="1"/>
    </xf>
    <xf numFmtId="0" fontId="56" fillId="35" borderId="0" xfId="0" applyFont="1" applyFill="1" applyBorder="1" applyAlignment="1">
      <alignment horizontal="right" vertical="center" wrapText="1"/>
    </xf>
    <xf numFmtId="0" fontId="56" fillId="35" borderId="17" xfId="0" applyFont="1" applyFill="1" applyBorder="1" applyAlignment="1" quotePrefix="1">
      <alignment horizontal="center" vertical="center" wrapText="1"/>
    </xf>
    <xf numFmtId="0" fontId="61" fillId="0" borderId="19" xfId="0" applyFont="1" applyFill="1" applyBorder="1" applyAlignment="1" applyProtection="1">
      <alignment horizontal="center" vertical="center" wrapText="1"/>
      <protection locked="0"/>
    </xf>
    <xf numFmtId="0" fontId="61" fillId="0" borderId="21" xfId="0" applyFont="1" applyFill="1" applyBorder="1" applyAlignment="1" applyProtection="1">
      <alignment horizontal="center" vertical="center" wrapText="1"/>
      <protection locked="0"/>
    </xf>
    <xf numFmtId="0" fontId="0" fillId="0" borderId="0" xfId="0" applyFill="1" applyAlignment="1">
      <alignment horizontal="left" vertical="top" wrapText="1" indent="1"/>
    </xf>
    <xf numFmtId="0" fontId="56" fillId="35" borderId="14" xfId="0" applyFont="1" applyFill="1" applyBorder="1" applyAlignment="1">
      <alignment horizontal="right" vertical="center" wrapText="1"/>
    </xf>
    <xf numFmtId="0" fontId="56" fillId="35" borderId="15" xfId="0" applyFont="1" applyFill="1" applyBorder="1" applyAlignment="1">
      <alignment horizontal="right" vertical="center" wrapText="1"/>
    </xf>
    <xf numFmtId="0" fontId="56" fillId="35" borderId="24" xfId="0" applyFont="1" applyFill="1" applyBorder="1" applyAlignment="1">
      <alignment horizontal="right" vertical="center" wrapText="1"/>
    </xf>
    <xf numFmtId="0" fontId="61" fillId="0" borderId="20"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V19"/>
  <sheetViews>
    <sheetView showGridLines="0" showRowColHeaders="0" tabSelected="1" zoomScalePageLayoutView="0" workbookViewId="0" topLeftCell="A1">
      <selection activeCell="B3" sqref="B3"/>
    </sheetView>
  </sheetViews>
  <sheetFormatPr defaultColWidth="17.140625" defaultRowHeight="15"/>
  <cols>
    <col min="1" max="1" width="23.140625" style="18" customWidth="1"/>
    <col min="2" max="2" width="19.421875" style="16" customWidth="1"/>
    <col min="3" max="3" width="21.421875" style="16" customWidth="1"/>
    <col min="4" max="5" width="20.421875" style="16" customWidth="1"/>
    <col min="6" max="6" width="17.140625" style="16" customWidth="1"/>
    <col min="7" max="7" width="1.8515625" style="16" customWidth="1"/>
    <col min="8" max="8" width="37.00390625" style="16" customWidth="1"/>
    <col min="9" max="9" width="12.140625" style="16" hidden="1" customWidth="1"/>
    <col min="10" max="10" width="13.28125" style="16" hidden="1" customWidth="1"/>
    <col min="11" max="11" width="11.28125" style="16" hidden="1" customWidth="1"/>
    <col min="12" max="13" width="7.421875" style="16" hidden="1" customWidth="1"/>
    <col min="14" max="14" width="23.28125" style="16" hidden="1" customWidth="1"/>
    <col min="15" max="15" width="7.421875" style="16" hidden="1" customWidth="1"/>
    <col min="16" max="16" width="23.28125" style="16" hidden="1" customWidth="1"/>
    <col min="17" max="17" width="7.421875" style="16" hidden="1" customWidth="1"/>
    <col min="18" max="18" width="23.28125" style="16" hidden="1" customWidth="1"/>
    <col min="19" max="19" width="7.421875" style="16" hidden="1" customWidth="1"/>
    <col min="20" max="20" width="23.28125" style="16" hidden="1" customWidth="1"/>
    <col min="21" max="21" width="10.00390625" style="16" hidden="1" customWidth="1"/>
    <col min="22" max="22" width="26.421875" style="16" customWidth="1"/>
    <col min="23" max="16384" width="17.140625" style="16" customWidth="1"/>
  </cols>
  <sheetData>
    <row r="1" spans="8:21" ht="24.75" customHeight="1">
      <c r="H1" s="20"/>
      <c r="I1" s="16" t="s">
        <v>35</v>
      </c>
      <c r="J1" s="16" t="s">
        <v>36</v>
      </c>
      <c r="K1" s="16" t="s">
        <v>37</v>
      </c>
      <c r="L1" s="16" t="s">
        <v>38</v>
      </c>
      <c r="M1" s="16" t="s">
        <v>39</v>
      </c>
      <c r="N1" s="16" t="s">
        <v>47</v>
      </c>
      <c r="O1" s="16" t="s">
        <v>40</v>
      </c>
      <c r="P1" s="16" t="s">
        <v>44</v>
      </c>
      <c r="Q1" s="16" t="s">
        <v>43</v>
      </c>
      <c r="R1" s="16" t="s">
        <v>45</v>
      </c>
      <c r="S1" s="16" t="s">
        <v>41</v>
      </c>
      <c r="T1" s="16" t="s">
        <v>46</v>
      </c>
      <c r="U1" s="16" t="s">
        <v>42</v>
      </c>
    </row>
    <row r="2" spans="1:22" ht="15.75" customHeight="1">
      <c r="A2" s="59" t="s">
        <v>51</v>
      </c>
      <c r="B2" s="4" t="s">
        <v>35</v>
      </c>
      <c r="C2" s="4" t="s">
        <v>5</v>
      </c>
      <c r="D2" s="5"/>
      <c r="E2" s="5"/>
      <c r="F2" s="5"/>
      <c r="G2" s="6"/>
      <c r="H2" s="21">
        <f>IF(ticker=0,"","Ticker:  "&amp;UPPER(B3))</f>
      </c>
      <c r="I2" s="16">
        <f>UPPER(ticker)</f>
      </c>
      <c r="J2" s="28">
        <f ca="1">TODAY()</f>
        <v>41181</v>
      </c>
      <c r="K2" s="29">
        <f>+C3</f>
      </c>
      <c r="L2" s="30">
        <f>+C6</f>
        <v>0</v>
      </c>
      <c r="M2" s="30">
        <f>+C7</f>
        <v>0</v>
      </c>
      <c r="N2" s="43">
        <f>IF(H7=0,"",H7)</f>
      </c>
      <c r="O2" s="31">
        <f>+C9</f>
        <v>0</v>
      </c>
      <c r="P2" s="43">
        <f>IF(H9=0,"",H9)</f>
      </c>
      <c r="Q2" s="32">
        <f>+C10</f>
        <v>0</v>
      </c>
      <c r="R2" s="31">
        <f>IF(H12=0,"",H12)</f>
      </c>
      <c r="S2" s="16">
        <f>+C11</f>
        <v>0</v>
      </c>
      <c r="T2" s="31">
        <f>IF(H16=0,"",H16)</f>
      </c>
      <c r="U2" s="33">
        <f>+C16</f>
      </c>
      <c r="V2" s="80" t="s">
        <v>55</v>
      </c>
    </row>
    <row r="3" spans="1:22" ht="29.25" customHeight="1">
      <c r="A3" s="7"/>
      <c r="B3" s="3"/>
      <c r="C3" s="72">
        <f>IF(B3=0,"",Quotes!E4)</f>
      </c>
      <c r="D3" s="8"/>
      <c r="E3" s="8"/>
      <c r="F3" s="8"/>
      <c r="G3" s="9"/>
      <c r="H3" s="27">
        <f>IF(ticker=0,"",LEFT(+companyname,31))</f>
      </c>
      <c r="V3" s="80"/>
    </row>
    <row r="4" spans="1:22" ht="9" customHeight="1">
      <c r="A4" s="7"/>
      <c r="B4" s="8"/>
      <c r="C4" s="8"/>
      <c r="D4" s="8"/>
      <c r="E4" s="8"/>
      <c r="F4" s="8"/>
      <c r="G4" s="9"/>
      <c r="H4" s="22"/>
      <c r="V4" s="80"/>
    </row>
    <row r="5" spans="1:22" ht="15">
      <c r="A5" s="7"/>
      <c r="B5" s="8"/>
      <c r="C5" s="8"/>
      <c r="D5" s="8"/>
      <c r="E5" s="8"/>
      <c r="F5" s="8"/>
      <c r="G5" s="9"/>
      <c r="H5" s="23">
        <f ca="1">IF(ticker=0,"","Done on: "&amp;TEXT(TODAY(),"mmm, d")&amp;"      Price: "&amp;TEXT(C3,"$#,##0.00"))</f>
      </c>
      <c r="V5" s="80"/>
    </row>
    <row r="6" spans="1:22" ht="40.5" customHeight="1">
      <c r="A6" s="56" t="s">
        <v>48</v>
      </c>
      <c r="B6" s="54" t="s">
        <v>0</v>
      </c>
      <c r="C6" s="1"/>
      <c r="D6" s="55" t="s">
        <v>33</v>
      </c>
      <c r="E6" s="5"/>
      <c r="F6" s="5"/>
      <c r="G6" s="6"/>
      <c r="H6" s="26">
        <f>IF(COUNT(Need)&lt;&gt;2,"","Sales:  "&amp;TEXT(C6,"$#,##0")&amp;" million"&amp;"
Shares:  "&amp;TEXT(C7,"#,##0")&amp;" million   Notes  ↓")</f>
      </c>
      <c r="V6" s="80"/>
    </row>
    <row r="7" spans="1:22" ht="47.25" customHeight="1">
      <c r="A7" s="13"/>
      <c r="B7" s="52" t="s">
        <v>1</v>
      </c>
      <c r="C7" s="1"/>
      <c r="D7" s="53" t="s">
        <v>34</v>
      </c>
      <c r="E7" s="14"/>
      <c r="F7" s="14"/>
      <c r="G7" s="15"/>
      <c r="H7" s="44"/>
      <c r="V7" s="80"/>
    </row>
    <row r="8" spans="1:22" ht="18" customHeight="1">
      <c r="A8" s="11"/>
      <c r="B8" s="11"/>
      <c r="C8" s="10"/>
      <c r="D8" s="8"/>
      <c r="E8" s="8"/>
      <c r="F8" s="8"/>
      <c r="G8" s="9"/>
      <c r="H8" s="26">
        <f>IF(C9=0,"","Sales Growth Est.:  "&amp;TEXT(C9,"0.0%")&amp;"   Notes  ↓")</f>
      </c>
      <c r="V8" s="80"/>
    </row>
    <row r="9" spans="1:22" ht="40.5" customHeight="1">
      <c r="A9" s="57" t="s">
        <v>49</v>
      </c>
      <c r="B9" s="12" t="s">
        <v>2</v>
      </c>
      <c r="C9" s="48"/>
      <c r="D9" s="8"/>
      <c r="E9" s="8"/>
      <c r="F9" s="8"/>
      <c r="G9" s="9"/>
      <c r="H9" s="78"/>
      <c r="V9" s="80"/>
    </row>
    <row r="10" spans="1:22" ht="40.5" customHeight="1">
      <c r="A10" s="7"/>
      <c r="B10" s="12" t="s">
        <v>3</v>
      </c>
      <c r="C10" s="2"/>
      <c r="D10" s="8"/>
      <c r="E10" s="8"/>
      <c r="F10" s="8"/>
      <c r="G10" s="9"/>
      <c r="H10" s="79"/>
      <c r="V10" s="80"/>
    </row>
    <row r="11" spans="1:22" ht="40.5" customHeight="1">
      <c r="A11" s="13"/>
      <c r="B11" s="58" t="s">
        <v>4</v>
      </c>
      <c r="C11" s="3"/>
      <c r="D11" s="14"/>
      <c r="E11" s="14"/>
      <c r="F11" s="14"/>
      <c r="G11" s="15"/>
      <c r="H11" s="26">
        <f>IF(C10=0,"","EST NPM = "&amp;TEXT(C10,"0.0%"))</f>
      </c>
      <c r="V11" s="80"/>
    </row>
    <row r="12" spans="1:22" ht="12" customHeight="1">
      <c r="A12" s="73"/>
      <c r="B12" s="64"/>
      <c r="C12" s="61"/>
      <c r="D12" s="61"/>
      <c r="E12" s="61"/>
      <c r="F12" s="61"/>
      <c r="G12" s="62"/>
      <c r="H12" s="78"/>
      <c r="V12" s="80"/>
    </row>
    <row r="13" spans="1:22" s="17" customFormat="1" ht="18.75">
      <c r="A13" s="74" t="s">
        <v>50</v>
      </c>
      <c r="B13" s="75"/>
      <c r="C13" s="77"/>
      <c r="D13" s="75"/>
      <c r="E13" s="63"/>
      <c r="F13" s="64"/>
      <c r="G13" s="65"/>
      <c r="H13" s="84"/>
      <c r="V13" s="80"/>
    </row>
    <row r="14" spans="1:22" ht="30" customHeight="1">
      <c r="A14" s="81" t="s">
        <v>52</v>
      </c>
      <c r="B14" s="82"/>
      <c r="C14" s="71">
        <f>IF(COUNT(C6:C7,C9:C11)=5,+(C6*(1+C9)*C10)/C7,"")</f>
      </c>
      <c r="D14" s="66"/>
      <c r="E14" s="64"/>
      <c r="F14" s="64"/>
      <c r="G14" s="67"/>
      <c r="H14" s="79"/>
      <c r="V14" s="80"/>
    </row>
    <row r="15" spans="1:22" ht="30" customHeight="1" thickBot="1">
      <c r="A15" s="81" t="s">
        <v>53</v>
      </c>
      <c r="B15" s="82"/>
      <c r="C15" s="72">
        <f>IF(COUNT(C6:C7,C9:C11)=5,C14*C11,"")</f>
      </c>
      <c r="D15" s="64"/>
      <c r="E15" s="64"/>
      <c r="F15" s="64"/>
      <c r="G15" s="67"/>
      <c r="H15" s="26">
        <f>IF(C11=0,"","PE Est.:  "&amp;TEXT(C11,"0")&amp;"        Notes  ↓")</f>
      </c>
      <c r="V15" s="80"/>
    </row>
    <row r="16" spans="1:22" ht="30" customHeight="1" thickBot="1" thickTop="1">
      <c r="A16" s="81" t="s">
        <v>54</v>
      </c>
      <c r="B16" s="83"/>
      <c r="C16" s="60">
        <f>IF(COUNT(C6:C7,C9:C11)=5,+C15/C3-1,"")</f>
      </c>
      <c r="D16" s="66"/>
      <c r="E16" s="64"/>
      <c r="F16" s="64"/>
      <c r="G16" s="67"/>
      <c r="H16" s="85"/>
      <c r="V16" s="80"/>
    </row>
    <row r="17" spans="1:22" ht="30" customHeight="1" thickTop="1">
      <c r="A17" s="73"/>
      <c r="B17" s="76"/>
      <c r="C17" s="61"/>
      <c r="D17" s="64"/>
      <c r="E17" s="64"/>
      <c r="F17" s="64"/>
      <c r="G17" s="67"/>
      <c r="H17" s="86"/>
      <c r="V17" s="80"/>
    </row>
    <row r="18" spans="1:22" ht="30" customHeight="1">
      <c r="A18" s="66"/>
      <c r="B18" s="64"/>
      <c r="C18" s="64"/>
      <c r="D18" s="64"/>
      <c r="E18" s="64"/>
      <c r="F18" s="64"/>
      <c r="G18" s="67"/>
      <c r="H18" s="24">
        <f>IF(COUNT(Need,estimate)=5,"Est. Price Gain = "&amp;TEXT(C16,"0%"),"")</f>
      </c>
      <c r="V18" s="80"/>
    </row>
    <row r="19" spans="1:22" ht="9" customHeight="1">
      <c r="A19" s="68"/>
      <c r="B19" s="69"/>
      <c r="C19" s="69"/>
      <c r="D19" s="69"/>
      <c r="E19" s="69"/>
      <c r="F19" s="69"/>
      <c r="G19" s="70"/>
      <c r="H19" s="25"/>
      <c r="V19" s="80"/>
    </row>
  </sheetData>
  <sheetProtection sheet="1" objects="1" scenarios="1" selectLockedCells="1"/>
  <mergeCells count="7">
    <mergeCell ref="H9:H10"/>
    <mergeCell ref="V2:V19"/>
    <mergeCell ref="A14:B14"/>
    <mergeCell ref="A15:B15"/>
    <mergeCell ref="A16:B16"/>
    <mergeCell ref="H12:H14"/>
    <mergeCell ref="H16:H17"/>
  </mergeCells>
  <printOptions/>
  <pageMargins left="0.7" right="0.7" top="0.75" bottom="0.75" header="0.3" footer="0.3"/>
  <pageSetup horizontalDpi="600" verticalDpi="600" orientation="portrait"/>
  <legacyDrawing r:id="rId1"/>
</worksheet>
</file>

<file path=xl/worksheets/sheet2.xml><?xml version="1.0" encoding="utf-8"?>
<worksheet xmlns="http://schemas.openxmlformats.org/spreadsheetml/2006/main" xmlns:r="http://schemas.openxmlformats.org/officeDocument/2006/relationships">
  <sheetPr codeName="Sheet2"/>
  <dimension ref="A1:Q18"/>
  <sheetViews>
    <sheetView zoomScalePageLayoutView="0" workbookViewId="0" topLeftCell="A1">
      <selection activeCell="B1" sqref="B1:Q1"/>
    </sheetView>
  </sheetViews>
  <sheetFormatPr defaultColWidth="10.8515625" defaultRowHeight="15"/>
  <cols>
    <col min="1" max="1" width="10.8515625" style="19" customWidth="1"/>
    <col min="2" max="2" width="31.421875" style="0" customWidth="1"/>
    <col min="3" max="4" width="6.421875" style="0" customWidth="1"/>
    <col min="5" max="8" width="10.00390625" style="0" customWidth="1"/>
    <col min="9" max="9" width="14.28125" style="0" customWidth="1"/>
    <col min="10" max="11" width="8.57421875" style="0" customWidth="1"/>
    <col min="12" max="13" width="10.00390625" style="0" customWidth="1"/>
    <col min="14" max="14" width="15.7109375" style="0" customWidth="1"/>
    <col min="15" max="15" width="6.28125" style="0" customWidth="1"/>
    <col min="16" max="16" width="8.57421875" style="0" customWidth="1"/>
    <col min="17" max="17" width="14.28125" style="0" customWidth="1"/>
    <col min="18" max="16384" width="10.8515625" style="19" customWidth="1"/>
  </cols>
  <sheetData>
    <row r="1" ht="25.5" customHeight="1">
      <c r="B1" t="s">
        <v>6</v>
      </c>
    </row>
    <row r="2" ht="15" customHeight="1">
      <c r="B2" t="s">
        <v>7</v>
      </c>
    </row>
    <row r="3" spans="5:17" ht="15.75">
      <c r="E3" t="s">
        <v>8</v>
      </c>
      <c r="F3" t="s">
        <v>9</v>
      </c>
      <c r="G3" t="s">
        <v>10</v>
      </c>
      <c r="H3" t="s">
        <v>11</v>
      </c>
      <c r="I3" t="s">
        <v>12</v>
      </c>
      <c r="J3" t="s">
        <v>13</v>
      </c>
      <c r="K3" t="s">
        <v>14</v>
      </c>
      <c r="L3" t="s">
        <v>15</v>
      </c>
      <c r="M3" t="s">
        <v>16</v>
      </c>
      <c r="N3" t="s">
        <v>17</v>
      </c>
      <c r="O3" t="s">
        <v>18</v>
      </c>
      <c r="P3" t="s">
        <v>19</v>
      </c>
      <c r="Q3" t="s">
        <v>20</v>
      </c>
    </row>
    <row r="4" spans="1:17" ht="15.75">
      <c r="A4" s="19">
        <f>+'Building Blocks Formula'!B3</f>
        <v>0</v>
      </c>
      <c r="B4" t="s">
        <v>56</v>
      </c>
      <c r="C4" t="s">
        <v>57</v>
      </c>
      <c r="D4" t="s">
        <v>57</v>
      </c>
      <c r="E4" t="s">
        <v>57</v>
      </c>
      <c r="F4" t="s">
        <v>57</v>
      </c>
      <c r="G4" t="s">
        <v>57</v>
      </c>
      <c r="H4" t="s">
        <v>57</v>
      </c>
      <c r="I4" t="s">
        <v>57</v>
      </c>
      <c r="J4" t="s">
        <v>57</v>
      </c>
      <c r="K4" t="s">
        <v>57</v>
      </c>
      <c r="L4" t="s">
        <v>57</v>
      </c>
      <c r="M4" t="s">
        <v>57</v>
      </c>
      <c r="N4" t="s">
        <v>57</v>
      </c>
      <c r="O4" t="s">
        <v>57</v>
      </c>
      <c r="P4" t="s">
        <v>57</v>
      </c>
      <c r="Q4" t="s">
        <v>57</v>
      </c>
    </row>
    <row r="6" spans="2:8" ht="15" customHeight="1">
      <c r="B6" t="s">
        <v>21</v>
      </c>
      <c r="D6" t="s">
        <v>22</v>
      </c>
      <c r="H6" t="s">
        <v>23</v>
      </c>
    </row>
    <row r="7" spans="2:8" ht="25.5" customHeight="1">
      <c r="B7" t="s">
        <v>24</v>
      </c>
      <c r="D7" t="s">
        <v>25</v>
      </c>
      <c r="H7" t="s">
        <v>26</v>
      </c>
    </row>
    <row r="9" ht="15" customHeight="1">
      <c r="B9" t="s">
        <v>27</v>
      </c>
    </row>
    <row r="10" ht="15" customHeight="1">
      <c r="B10" t="s">
        <v>28</v>
      </c>
    </row>
    <row r="12" ht="15" customHeight="1">
      <c r="B12" t="s">
        <v>29</v>
      </c>
    </row>
    <row r="14" ht="15" customHeight="1">
      <c r="B14" t="s">
        <v>30</v>
      </c>
    </row>
    <row r="16" ht="45" customHeight="1">
      <c r="B16" t="s">
        <v>31</v>
      </c>
    </row>
    <row r="18" ht="15" customHeight="1">
      <c r="B18" t="s">
        <v>32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M3"/>
  <sheetViews>
    <sheetView zoomScalePageLayoutView="0" workbookViewId="0" topLeftCell="A1">
      <selection activeCell="A2" sqref="A2:M2"/>
    </sheetView>
  </sheetViews>
  <sheetFormatPr defaultColWidth="9.140625" defaultRowHeight="15"/>
  <cols>
    <col min="1" max="1" width="11.421875" style="34" customWidth="1"/>
    <col min="2" max="2" width="13.00390625" style="51" customWidth="1"/>
    <col min="3" max="3" width="9.00390625" style="35" customWidth="1"/>
    <col min="4" max="5" width="11.421875" style="36" customWidth="1"/>
    <col min="6" max="6" width="33.421875" style="45" customWidth="1"/>
    <col min="7" max="7" width="14.00390625" style="37" customWidth="1"/>
    <col min="8" max="8" width="33.421875" style="45" customWidth="1"/>
    <col min="9" max="9" width="18.00390625" style="37" customWidth="1"/>
    <col min="10" max="10" width="28.28125" style="45" customWidth="1"/>
    <col min="11" max="11" width="11.7109375" style="38" customWidth="1"/>
    <col min="12" max="12" width="25.8515625" style="45" customWidth="1"/>
    <col min="13" max="13" width="20.421875" style="37" customWidth="1"/>
    <col min="14" max="16384" width="11.421875" style="34" customWidth="1"/>
  </cols>
  <sheetData>
    <row r="1" spans="1:13" s="39" customFormat="1" ht="15">
      <c r="A1" s="39" t="s">
        <v>35</v>
      </c>
      <c r="B1" s="49" t="s">
        <v>36</v>
      </c>
      <c r="C1" s="40" t="s">
        <v>37</v>
      </c>
      <c r="D1" s="41" t="s">
        <v>38</v>
      </c>
      <c r="E1" s="41" t="s">
        <v>39</v>
      </c>
      <c r="F1" s="41" t="s">
        <v>47</v>
      </c>
      <c r="G1" s="41" t="s">
        <v>40</v>
      </c>
      <c r="H1" s="41" t="s">
        <v>44</v>
      </c>
      <c r="I1" s="41" t="s">
        <v>43</v>
      </c>
      <c r="J1" s="41" t="s">
        <v>45</v>
      </c>
      <c r="K1" s="41" t="s">
        <v>41</v>
      </c>
      <c r="L1" s="41" t="s">
        <v>46</v>
      </c>
      <c r="M1" s="42" t="s">
        <v>42</v>
      </c>
    </row>
    <row r="2" spans="1:13" ht="15">
      <c r="A2" s="16"/>
      <c r="B2" s="50"/>
      <c r="C2" s="29"/>
      <c r="D2" s="30"/>
      <c r="E2" s="30"/>
      <c r="F2" s="46"/>
      <c r="G2" s="31"/>
      <c r="H2" s="46"/>
      <c r="I2" s="32"/>
      <c r="J2" s="47"/>
      <c r="K2" s="16"/>
      <c r="L2" s="47"/>
      <c r="M2" s="32"/>
    </row>
    <row r="3" spans="1:13" ht="15">
      <c r="A3" s="16"/>
      <c r="B3" s="50"/>
      <c r="C3" s="29"/>
      <c r="D3" s="30"/>
      <c r="E3" s="30"/>
      <c r="F3" s="46"/>
      <c r="G3" s="31"/>
      <c r="H3" s="46"/>
      <c r="I3" s="32"/>
      <c r="J3" s="47"/>
      <c r="K3" s="16"/>
      <c r="L3" s="47"/>
      <c r="M3" s="32"/>
    </row>
  </sheetData>
  <sheetProtection/>
  <autoFilter ref="A1:A3"/>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Madison</dc:creator>
  <cp:keywords/>
  <dc:description/>
  <cp:lastModifiedBy>Paul Madison</cp:lastModifiedBy>
  <dcterms:created xsi:type="dcterms:W3CDTF">2012-09-27T22:37:38Z</dcterms:created>
  <dcterms:modified xsi:type="dcterms:W3CDTF">2012-09-29T18:56:33Z</dcterms:modified>
  <cp:category/>
  <cp:version/>
  <cp:contentType/>
  <cp:contentStatus/>
</cp:coreProperties>
</file>