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426"/>
  <workbookPr defaultThemeVersion="124226"/>
  <mc:AlternateContent xmlns:mc="http://schemas.openxmlformats.org/markup-compatibility/2006">
    <mc:Choice Requires="x15">
      <x15ac:absPath xmlns:x15ac="http://schemas.microsoft.com/office/spreadsheetml/2010/11/ac" url="C:\Users\John\Dropbox\YankeeModelIC\Jan 2021\"/>
    </mc:Choice>
  </mc:AlternateContent>
  <xr:revisionPtr revIDLastSave="0" documentId="8_{DD78B3BC-E42D-42BE-A705-22E7CD06F60E}" xr6:coauthVersionLast="45" xr6:coauthVersionMax="45" xr10:uidLastSave="{00000000-0000-0000-0000-000000000000}"/>
  <bookViews>
    <workbookView xWindow="2340" yWindow="2340" windowWidth="25125" windowHeight="13815" xr2:uid="{00000000-000D-0000-FFFF-FFFF00000000}"/>
  </bookViews>
  <sheets>
    <sheet name="Template" sheetId="2" r:id="rId1"/>
    <sheet name="Sheet3" sheetId="3" r:id="rId2"/>
  </sheets>
  <calcPr calcId="181029"/>
</workbook>
</file>

<file path=xl/calcChain.xml><?xml version="1.0" encoding="utf-8"?>
<calcChain xmlns="http://schemas.openxmlformats.org/spreadsheetml/2006/main">
  <c r="B6" i="3" l="1"/>
  <c r="B2" i="3"/>
  <c r="B7" i="3"/>
  <c r="D3" i="2" l="1"/>
</calcChain>
</file>

<file path=xl/sharedStrings.xml><?xml version="1.0" encoding="utf-8"?>
<sst xmlns="http://schemas.openxmlformats.org/spreadsheetml/2006/main" count="77" uniqueCount="74">
  <si>
    <t>TICKER:</t>
  </si>
  <si>
    <t>TRADED:</t>
  </si>
  <si>
    <t>CAP:</t>
  </si>
  <si>
    <t>INDUSTRY:</t>
  </si>
  <si>
    <t>LOCATIONS:</t>
  </si>
  <si>
    <t>GROWTH COMPANY:</t>
  </si>
  <si>
    <t>MANAGEMENT:</t>
  </si>
  <si>
    <t>P-E HISTORY</t>
  </si>
  <si>
    <t>RISK/REWARDS:</t>
  </si>
  <si>
    <t>4A</t>
  </si>
  <si>
    <t>HIGH PRICE NEXT 5 YRS.</t>
  </si>
  <si>
    <t>4B</t>
  </si>
  <si>
    <t>LOW PRICE NEXT 5 YRS.</t>
  </si>
  <si>
    <t>4C</t>
  </si>
  <si>
    <t>ZONING</t>
  </si>
  <si>
    <t>4D</t>
  </si>
  <si>
    <t>UPSIDE DOWN-SIDE</t>
  </si>
  <si>
    <t>5 YR POTENTIAL</t>
  </si>
  <si>
    <t>RECOMMENDATION:</t>
  </si>
  <si>
    <t>CASH/DEBT:</t>
  </si>
  <si>
    <t xml:space="preserve"> </t>
  </si>
  <si>
    <t>2A</t>
  </si>
  <si>
    <t>PRE-TAX PROFIT MARGIN</t>
  </si>
  <si>
    <t>2B</t>
  </si>
  <si>
    <t>EARNINGS ON EQUITY (ROE)</t>
  </si>
  <si>
    <t>5A</t>
  </si>
  <si>
    <t>5B</t>
  </si>
  <si>
    <t>5C</t>
  </si>
  <si>
    <t>%Compound Annual Total Return</t>
  </si>
  <si>
    <t>5D</t>
  </si>
  <si>
    <t>% Projected Average Return</t>
  </si>
  <si>
    <t>Consumer Discretionary /Casual Dining</t>
  </si>
  <si>
    <t>Value Line:</t>
  </si>
  <si>
    <t>PROJECTED SSG GROWTH</t>
  </si>
  <si>
    <t>FUTURE SSG SALES</t>
  </si>
  <si>
    <t>FUTURE  SSG E/S</t>
  </si>
  <si>
    <t>Sales (what year?):          Earnings (what year?):</t>
  </si>
  <si>
    <t>CFRA (S&amp;P)</t>
  </si>
  <si>
    <t>EBS</t>
  </si>
  <si>
    <t>NYS</t>
  </si>
  <si>
    <t>Morningstar:</t>
  </si>
  <si>
    <t>Est.% Sales Growth: 17%    Est. % EPS Growth: 32.5%</t>
  </si>
  <si>
    <t>Timeliness:  4      Safety: 3     Technical: 3</t>
  </si>
  <si>
    <t>Annual Total Return:  Low:  5%       High: 17%</t>
  </si>
  <si>
    <t>Five Star Value:  $68.95  One Star Value: $78.08     Star rating: One Star</t>
  </si>
  <si>
    <t>BUY</t>
  </si>
  <si>
    <t>Debt = 41% of capital (9/30/2020)</t>
  </si>
  <si>
    <r>
      <t xml:space="preserve">Est. Sales%: ?   Est. EPS%: ?   Moat(none, narrow, wide): </t>
    </r>
    <r>
      <rPr>
        <b/>
        <sz val="10"/>
        <rFont val="Arial"/>
        <family val="2"/>
      </rPr>
      <t>narrow</t>
    </r>
  </si>
  <si>
    <t>Recommendation:   BUY    12 Month Target:  (fair value = $78.08)</t>
  </si>
  <si>
    <t>Emergent Biosolutions is a CDMO (Contracted Drug Manufacturing Organization) that designs and manufactures products to civilian and military populations that address deliberate and naturally occurring public health threats. Presently, the company has about 10 offerings, including vaccines for Anthrax, Smallpox, Typhoid, and Cholera, as well as a lotion that neutralizes chemical warfare agents and an emergency treatment for opioid overdoses (NARCAN). It has about 10 marketed products that have FDA approval, as well as others in various stages of approval. Emergent has won $1.5 billion worth of contracts since March in response to Covid-19 (mostly for therapeutics in Phase III trials and vaccine supply chain issues). Emergent also delivers anthrax vaccine for the "Strategic National Stockpile" and a smallpox vaccine.</t>
  </si>
  <si>
    <t xml:space="preserve">Medium size ($1.1 billion sales 2019) / $5 billion mkt. cap. </t>
  </si>
  <si>
    <t>HQ in Gaithersburg, MD. Manufacturing in Rockville, Baltimore, Hattiesburg, Lansing, US, Winnipeg, Canada &amp; Bern, Switzerland.</t>
  </si>
  <si>
    <t>5.2% DOWN from 5-yr avg 8.7% (Ind Avg 24.7% for 2019)</t>
  </si>
  <si>
    <t xml:space="preserve">Avg high: </t>
  </si>
  <si>
    <t>Avg Low:</t>
  </si>
  <si>
    <t>Average:</t>
  </si>
  <si>
    <t>Current:</t>
  </si>
  <si>
    <r>
      <rPr>
        <b/>
        <sz val="10"/>
        <rFont val="Arial"/>
        <family val="2"/>
      </rPr>
      <t>Risk:</t>
    </r>
    <r>
      <rPr>
        <sz val="10"/>
        <rFont val="Arial"/>
        <family val="2"/>
      </rPr>
      <t xml:space="preserve"> Debt is a little high. We'd like debt to be 1/3 or less as percent of capital. Quick ratio is 1.39 ($415M/$299.3M=1.39). Covid-19 windfall may not last. VL warns about profits only through 2021. They are "less excited" about the long term.</t>
    </r>
  </si>
  <si>
    <r>
      <rPr>
        <b/>
        <sz val="10"/>
        <rFont val="Arial"/>
        <family val="2"/>
      </rPr>
      <t>Reward:</t>
    </r>
    <r>
      <rPr>
        <sz val="10"/>
        <rFont val="Arial"/>
        <family val="2"/>
      </rPr>
      <t xml:space="preserve"> Covid-19 is likely to be with us indefinitely and vaccines and therapeutics will be needed (at lower levels) for years. Novel viruses will continue to move from the wild to humans, so EBS will be doing well for the long term. </t>
    </r>
  </si>
  <si>
    <t>EBS is also situated to respond to terrorist threats from weaponized diseases like smallpox and anthrax. This threat is not going away!</t>
  </si>
  <si>
    <t>RELATIVE VALUE:</t>
  </si>
  <si>
    <t>PEG:</t>
  </si>
  <si>
    <t>PEGY:</t>
  </si>
  <si>
    <t xml:space="preserve">PROVE </t>
  </si>
  <si>
    <t>Projected Pre-tax Income (per sh)</t>
  </si>
  <si>
    <t>Stock Price</t>
  </si>
  <si>
    <t>Total Liabilities/sh</t>
  </si>
  <si>
    <t>Cash/sh</t>
  </si>
  <si>
    <t>Number of Shares (millions)</t>
  </si>
  <si>
    <t>7%   DOWN from 5-yr avg 15.2% (Ind. Avg 1% for 2019)</t>
  </si>
  <si>
    <t>(included only 2015, 2016, 2017)</t>
  </si>
  <si>
    <t>Finally, the opioid epidemic is still here (80,000 people died in US in 2020 of opiod overdose), and NARCAN is a potent weapon against it. That is also not going away.</t>
  </si>
  <si>
    <r>
      <t xml:space="preserve">Buy: $39.1 - </t>
    </r>
    <r>
      <rPr>
        <b/>
        <sz val="10"/>
        <rFont val="Arial"/>
        <family val="2"/>
      </rPr>
      <t>106.6</t>
    </r>
    <r>
      <rPr>
        <sz val="10"/>
        <rFont val="Arial"/>
        <family val="2"/>
      </rPr>
      <t>; Hold: 106.6 - 241.6; Sell: $241.6 - 309.1</t>
    </r>
  </si>
  <si>
    <t>0.9 (no dividend)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</si>
</sst>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8" formatCode="&quot;$&quot;#,##0.00_);[Red]\(&quot;$&quot;#,##0.00\)"/>
    <numFmt numFmtId="164" formatCode="0.0"/>
  </numFmts>
  <fonts count="6" x14ac:knownFonts="1">
    <font>
      <sz val="10"/>
      <name val="Arial"/>
    </font>
    <font>
      <sz val="10"/>
      <name val="Arial"/>
      <family val="2"/>
    </font>
    <font>
      <b/>
      <sz val="10"/>
      <name val="Arial"/>
      <family val="2"/>
    </font>
    <font>
      <sz val="8"/>
      <name val="Verdana"/>
      <family val="2"/>
    </font>
    <font>
      <u/>
      <sz val="10"/>
      <color theme="10"/>
      <name val="Arial"/>
      <family val="2"/>
    </font>
    <font>
      <sz val="9"/>
      <color rgb="FF000000"/>
      <name val="Arial"/>
      <family val="2"/>
    </font>
  </fonts>
  <fills count="6">
    <fill>
      <patternFill patternType="none"/>
    </fill>
    <fill>
      <patternFill patternType="gray125"/>
    </fill>
    <fill>
      <patternFill patternType="solid">
        <fgColor indexed="40"/>
        <bgColor indexed="64"/>
      </patternFill>
    </fill>
    <fill>
      <patternFill patternType="solid">
        <fgColor indexed="11"/>
        <bgColor indexed="64"/>
      </patternFill>
    </fill>
    <fill>
      <patternFill patternType="solid">
        <fgColor theme="8" tint="0.39994506668294322"/>
        <bgColor indexed="64"/>
      </patternFill>
    </fill>
    <fill>
      <patternFill patternType="solid">
        <fgColor theme="0"/>
        <bgColor indexed="64"/>
      </patternFill>
    </fill>
  </fills>
  <borders count="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4" fillId="0" borderId="0" applyNumberFormat="0" applyFill="0" applyBorder="0" applyAlignment="0" applyProtection="0">
      <alignment vertical="top"/>
      <protection locked="0"/>
    </xf>
    <xf numFmtId="0" fontId="1" fillId="0" borderId="0"/>
  </cellStyleXfs>
  <cellXfs count="40">
    <xf numFmtId="0" fontId="0" fillId="0" borderId="0" xfId="0"/>
    <xf numFmtId="0" fontId="0" fillId="0" borderId="0" xfId="0" applyAlignment="1">
      <alignment wrapText="1"/>
    </xf>
    <xf numFmtId="0" fontId="0" fillId="0" borderId="0" xfId="0" applyAlignment="1">
      <alignment horizontal="center"/>
    </xf>
    <xf numFmtId="10" fontId="0" fillId="0" borderId="0" xfId="0" applyNumberFormat="1"/>
    <xf numFmtId="0" fontId="0" fillId="2" borderId="0" xfId="0" applyFill="1"/>
    <xf numFmtId="0" fontId="0" fillId="2" borderId="0" xfId="0" applyFill="1" applyAlignment="1">
      <alignment wrapText="1"/>
    </xf>
    <xf numFmtId="10" fontId="0" fillId="2" borderId="0" xfId="0" applyNumberFormat="1" applyFill="1"/>
    <xf numFmtId="20" fontId="0" fillId="2" borderId="0" xfId="0" applyNumberFormat="1" applyFill="1" applyAlignment="1">
      <alignment horizontal="right"/>
    </xf>
    <xf numFmtId="9" fontId="0" fillId="0" borderId="0" xfId="0" applyNumberFormat="1"/>
    <xf numFmtId="0" fontId="0" fillId="0" borderId="0" xfId="0" applyFill="1"/>
    <xf numFmtId="0" fontId="0" fillId="0" borderId="0" xfId="0" applyFill="1" applyAlignment="1">
      <alignment wrapText="1"/>
    </xf>
    <xf numFmtId="10" fontId="0" fillId="0" borderId="0" xfId="0" applyNumberFormat="1" applyFill="1"/>
    <xf numFmtId="0" fontId="0" fillId="2" borderId="1" xfId="0" applyFill="1" applyBorder="1"/>
    <xf numFmtId="0" fontId="1" fillId="0" borderId="0" xfId="0" applyFont="1" applyFill="1"/>
    <xf numFmtId="0" fontId="1" fillId="0" borderId="0" xfId="0" applyFont="1" applyFill="1" applyAlignment="1">
      <alignment wrapText="1"/>
    </xf>
    <xf numFmtId="20" fontId="1" fillId="0" borderId="0" xfId="0" applyNumberFormat="1" applyFont="1" applyFill="1" applyAlignment="1">
      <alignment horizontal="center"/>
    </xf>
    <xf numFmtId="9" fontId="0" fillId="0" borderId="0" xfId="0" applyNumberFormat="1" applyFill="1" applyAlignment="1">
      <alignment horizontal="center"/>
    </xf>
    <xf numFmtId="10" fontId="0" fillId="0" borderId="0" xfId="0" applyNumberFormat="1" applyFill="1" applyAlignment="1">
      <alignment horizontal="center"/>
    </xf>
    <xf numFmtId="0" fontId="1" fillId="0" borderId="0" xfId="0" applyFont="1" applyFill="1" applyAlignment="1">
      <alignment vertical="top" wrapText="1"/>
    </xf>
    <xf numFmtId="6" fontId="1" fillId="0" borderId="0" xfId="0" applyNumberFormat="1" applyFont="1" applyFill="1"/>
    <xf numFmtId="0" fontId="1" fillId="0" borderId="0" xfId="0" applyFont="1" applyFill="1" applyAlignment="1">
      <alignment horizontal="center"/>
    </xf>
    <xf numFmtId="0" fontId="1" fillId="0" borderId="0" xfId="0" applyFont="1"/>
    <xf numFmtId="0" fontId="2" fillId="4" borderId="2" xfId="0" applyFont="1" applyFill="1" applyBorder="1" applyAlignment="1">
      <alignment horizontal="center"/>
    </xf>
    <xf numFmtId="9" fontId="1" fillId="0" borderId="0" xfId="0" applyNumberFormat="1" applyFont="1" applyFill="1" applyAlignment="1">
      <alignment horizontal="center"/>
    </xf>
    <xf numFmtId="10" fontId="1" fillId="0" borderId="0" xfId="0" applyNumberFormat="1" applyFont="1" applyFill="1" applyAlignment="1">
      <alignment horizontal="center" wrapText="1"/>
    </xf>
    <xf numFmtId="0" fontId="3" fillId="0" borderId="0" xfId="0" applyFont="1"/>
    <xf numFmtId="0" fontId="3" fillId="0" borderId="0" xfId="0" applyFont="1" applyAlignment="1">
      <alignment wrapText="1"/>
    </xf>
    <xf numFmtId="9" fontId="1" fillId="0" borderId="0" xfId="0" applyNumberFormat="1" applyFont="1" applyFill="1" applyAlignment="1">
      <alignment horizontal="center" wrapText="1"/>
    </xf>
    <xf numFmtId="0" fontId="1" fillId="0" borderId="0" xfId="0" applyFont="1" applyAlignment="1">
      <alignment wrapText="1"/>
    </xf>
    <xf numFmtId="0" fontId="5" fillId="0" borderId="0" xfId="0" applyFont="1"/>
    <xf numFmtId="0" fontId="1" fillId="0" borderId="0" xfId="0" applyFont="1" applyAlignment="1">
      <alignment horizontal="center"/>
    </xf>
    <xf numFmtId="0" fontId="4" fillId="0" borderId="0" xfId="1" applyAlignment="1" applyProtection="1"/>
    <xf numFmtId="0" fontId="1" fillId="3" borderId="0" xfId="0" applyFont="1" applyFill="1"/>
    <xf numFmtId="0" fontId="0" fillId="5" borderId="0" xfId="0" applyFill="1"/>
    <xf numFmtId="6" fontId="0" fillId="0" borderId="0" xfId="0" applyNumberFormat="1" applyFill="1" applyAlignment="1">
      <alignment horizontal="center"/>
    </xf>
    <xf numFmtId="0" fontId="1" fillId="0" borderId="0" xfId="2" applyFont="1" applyFill="1" applyAlignment="1">
      <alignment horizontal="center"/>
    </xf>
    <xf numFmtId="0" fontId="1" fillId="0" borderId="0" xfId="2" applyFont="1"/>
    <xf numFmtId="164" fontId="1" fillId="0" borderId="0" xfId="2" applyNumberFormat="1" applyFont="1" applyFill="1" applyAlignment="1">
      <alignment horizontal="center"/>
    </xf>
    <xf numFmtId="8" fontId="0" fillId="0" borderId="0" xfId="0" applyNumberFormat="1" applyFill="1" applyAlignment="1">
      <alignment horizontal="center"/>
    </xf>
    <xf numFmtId="164" fontId="0" fillId="0" borderId="0" xfId="0" applyNumberFormat="1" applyFill="1" applyAlignment="1">
      <alignment horizontal="center"/>
    </xf>
  </cellXfs>
  <cellStyles count="3">
    <cellStyle name="Hyperlink" xfId="1" builtinId="8"/>
    <cellStyle name="Normal" xfId="0" builtinId="0"/>
    <cellStyle name="Normal 2" xfId="2" xr:uid="{C3557562-1D8B-49C9-BCE5-36A43E254A4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gif"/><Relationship Id="rId2" Type="http://schemas.openxmlformats.org/officeDocument/2006/relationships/image" Target="../media/image2.gif"/><Relationship Id="rId1" Type="http://schemas.openxmlformats.org/officeDocument/2006/relationships/image" Target="../media/image1.gif"/><Relationship Id="rId5" Type="http://schemas.openxmlformats.org/officeDocument/2006/relationships/image" Target="../media/image5.gif"/><Relationship Id="rId4" Type="http://schemas.openxmlformats.org/officeDocument/2006/relationships/image" Target="../media/image4.gif"/></Relationships>
</file>

<file path=xl/drawings/drawing1.xml><?xml version="1.0" encoding="utf-8"?>
<xdr:wsDr xmlns:xdr="http://schemas.openxmlformats.org/drawingml/2006/spreadsheetDrawing" xmlns:a="http://schemas.openxmlformats.org/drawingml/2006/main">
  <xdr:twoCellAnchor editAs="oneCell">
    <xdr:from>
      <xdr:col>5</xdr:col>
      <xdr:colOff>0</xdr:colOff>
      <xdr:row>50</xdr:row>
      <xdr:rowOff>0</xdr:rowOff>
    </xdr:from>
    <xdr:to>
      <xdr:col>5</xdr:col>
      <xdr:colOff>9525</xdr:colOff>
      <xdr:row>50</xdr:row>
      <xdr:rowOff>9525</xdr:rowOff>
    </xdr:to>
    <xdr:pic>
      <xdr:nvPicPr>
        <xdr:cNvPr id="1027" name="Picture 3" descr="http://d.adroll.com/cm/f/out">
          <a:extLst>
            <a:ext uri="{FF2B5EF4-FFF2-40B4-BE49-F238E27FC236}">
              <a16:creationId xmlns:a16="http://schemas.microsoft.com/office/drawing/2014/main" id="{00000000-0008-0000-0000-000003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086600" y="11201400"/>
          <a:ext cx="9525" cy="9525"/>
        </a:xfrm>
        <a:prstGeom prst="rect">
          <a:avLst/>
        </a:prstGeom>
        <a:noFill/>
      </xdr:spPr>
    </xdr:pic>
    <xdr:clientData/>
  </xdr:twoCellAnchor>
  <xdr:twoCellAnchor editAs="oneCell">
    <xdr:from>
      <xdr:col>5</xdr:col>
      <xdr:colOff>19050</xdr:colOff>
      <xdr:row>50</xdr:row>
      <xdr:rowOff>0</xdr:rowOff>
    </xdr:from>
    <xdr:to>
      <xdr:col>5</xdr:col>
      <xdr:colOff>28575</xdr:colOff>
      <xdr:row>50</xdr:row>
      <xdr:rowOff>9525</xdr:rowOff>
    </xdr:to>
    <xdr:pic>
      <xdr:nvPicPr>
        <xdr:cNvPr id="1028" name="Picture 4" descr="http://d.adroll.com/cm/w/out">
          <a:extLst>
            <a:ext uri="{FF2B5EF4-FFF2-40B4-BE49-F238E27FC236}">
              <a16:creationId xmlns:a16="http://schemas.microsoft.com/office/drawing/2014/main" id="{00000000-0008-0000-0000-000004040000}"/>
            </a:ext>
          </a:extLst>
        </xdr:cNvPr>
        <xdr:cNvPicPr>
          <a:picLocks noChangeAspect="1" noChangeArrowheads="1"/>
        </xdr:cNvPicPr>
      </xdr:nvPicPr>
      <xdr:blipFill>
        <a:blip xmlns:r="http://schemas.openxmlformats.org/officeDocument/2006/relationships" r:embed="rId2"/>
        <a:srcRect/>
        <a:stretch>
          <a:fillRect/>
        </a:stretch>
      </xdr:blipFill>
      <xdr:spPr bwMode="auto">
        <a:xfrm>
          <a:off x="7105650" y="11201400"/>
          <a:ext cx="9525" cy="9525"/>
        </a:xfrm>
        <a:prstGeom prst="rect">
          <a:avLst/>
        </a:prstGeom>
        <a:noFill/>
      </xdr:spPr>
    </xdr:pic>
    <xdr:clientData/>
  </xdr:twoCellAnchor>
  <xdr:twoCellAnchor editAs="oneCell">
    <xdr:from>
      <xdr:col>5</xdr:col>
      <xdr:colOff>38100</xdr:colOff>
      <xdr:row>50</xdr:row>
      <xdr:rowOff>0</xdr:rowOff>
    </xdr:from>
    <xdr:to>
      <xdr:col>5</xdr:col>
      <xdr:colOff>47625</xdr:colOff>
      <xdr:row>50</xdr:row>
      <xdr:rowOff>9525</xdr:rowOff>
    </xdr:to>
    <xdr:pic>
      <xdr:nvPicPr>
        <xdr:cNvPr id="1029" name="Picture 5" descr="http://d.adroll.com/cm/x/out">
          <a:extLst>
            <a:ext uri="{FF2B5EF4-FFF2-40B4-BE49-F238E27FC236}">
              <a16:creationId xmlns:a16="http://schemas.microsoft.com/office/drawing/2014/main" id="{00000000-0008-0000-0000-000005040000}"/>
            </a:ext>
          </a:extLst>
        </xdr:cNvPr>
        <xdr:cNvPicPr>
          <a:picLocks noChangeAspect="1" noChangeArrowheads="1"/>
        </xdr:cNvPicPr>
      </xdr:nvPicPr>
      <xdr:blipFill>
        <a:blip xmlns:r="http://schemas.openxmlformats.org/officeDocument/2006/relationships" r:embed="rId3"/>
        <a:srcRect/>
        <a:stretch>
          <a:fillRect/>
        </a:stretch>
      </xdr:blipFill>
      <xdr:spPr bwMode="auto">
        <a:xfrm>
          <a:off x="7124700" y="11201400"/>
          <a:ext cx="9525" cy="9525"/>
        </a:xfrm>
        <a:prstGeom prst="rect">
          <a:avLst/>
        </a:prstGeom>
        <a:noFill/>
      </xdr:spPr>
    </xdr:pic>
    <xdr:clientData/>
  </xdr:twoCellAnchor>
  <xdr:twoCellAnchor editAs="oneCell">
    <xdr:from>
      <xdr:col>5</xdr:col>
      <xdr:colOff>57150</xdr:colOff>
      <xdr:row>50</xdr:row>
      <xdr:rowOff>0</xdr:rowOff>
    </xdr:from>
    <xdr:to>
      <xdr:col>5</xdr:col>
      <xdr:colOff>66675</xdr:colOff>
      <xdr:row>50</xdr:row>
      <xdr:rowOff>9525</xdr:rowOff>
    </xdr:to>
    <xdr:pic>
      <xdr:nvPicPr>
        <xdr:cNvPr id="1030" name="Picture 6" descr="https://www.facebook.com/tr?id=662170457146808&amp;cd%5bsegment_eid%5d=URYLQLHAZNA2XLUVFXEP7S&amp;ev=NoScript">
          <a:extLst>
            <a:ext uri="{FF2B5EF4-FFF2-40B4-BE49-F238E27FC236}">
              <a16:creationId xmlns:a16="http://schemas.microsoft.com/office/drawing/2014/main" id="{00000000-0008-0000-0000-000006040000}"/>
            </a:ext>
          </a:extLst>
        </xdr:cNvPr>
        <xdr:cNvPicPr>
          <a:picLocks noChangeAspect="1" noChangeArrowheads="1"/>
        </xdr:cNvPicPr>
      </xdr:nvPicPr>
      <xdr:blipFill>
        <a:blip xmlns:r="http://schemas.openxmlformats.org/officeDocument/2006/relationships" r:embed="rId4"/>
        <a:srcRect/>
        <a:stretch>
          <a:fillRect/>
        </a:stretch>
      </xdr:blipFill>
      <xdr:spPr bwMode="auto">
        <a:xfrm>
          <a:off x="7143750" y="11201400"/>
          <a:ext cx="9525" cy="9525"/>
        </a:xfrm>
        <a:prstGeom prst="rect">
          <a:avLst/>
        </a:prstGeom>
        <a:noFill/>
      </xdr:spPr>
    </xdr:pic>
    <xdr:clientData/>
  </xdr:twoCellAnchor>
  <xdr:twoCellAnchor editAs="oneCell">
    <xdr:from>
      <xdr:col>5</xdr:col>
      <xdr:colOff>76200</xdr:colOff>
      <xdr:row>50</xdr:row>
      <xdr:rowOff>0</xdr:rowOff>
    </xdr:from>
    <xdr:to>
      <xdr:col>5</xdr:col>
      <xdr:colOff>85725</xdr:colOff>
      <xdr:row>50</xdr:row>
      <xdr:rowOff>9525</xdr:rowOff>
    </xdr:to>
    <xdr:pic>
      <xdr:nvPicPr>
        <xdr:cNvPr id="1031" name="Picture 7" descr="http://www.googleadservices.com/pagead/conversion/933633792/?label=ck4bCMDzxgwQgL6YvQM&amp;guid=ON&amp;script=0&amp;ord=3211607938987986.5">
          <a:extLst>
            <a:ext uri="{FF2B5EF4-FFF2-40B4-BE49-F238E27FC236}">
              <a16:creationId xmlns:a16="http://schemas.microsoft.com/office/drawing/2014/main" id="{00000000-0008-0000-0000-000007040000}"/>
            </a:ext>
          </a:extLst>
        </xdr:cNvPr>
        <xdr:cNvPicPr>
          <a:picLocks noChangeAspect="1" noChangeArrowheads="1"/>
        </xdr:cNvPicPr>
      </xdr:nvPicPr>
      <xdr:blipFill>
        <a:blip xmlns:r="http://schemas.openxmlformats.org/officeDocument/2006/relationships" r:embed="rId5"/>
        <a:srcRect/>
        <a:stretch>
          <a:fillRect/>
        </a:stretch>
      </xdr:blipFill>
      <xdr:spPr bwMode="auto">
        <a:xfrm>
          <a:off x="7162800" y="11201400"/>
          <a:ext cx="9525" cy="9525"/>
        </a:xfrm>
        <a:prstGeom prst="rect">
          <a:avLst/>
        </a:prstGeom>
        <a:noFill/>
      </xdr:spPr>
    </xdr:pic>
    <xdr:clientData/>
  </xdr:twoCellAnchor>
  <xdr:twoCellAnchor editAs="oneCell">
    <xdr:from>
      <xdr:col>5</xdr:col>
      <xdr:colOff>95250</xdr:colOff>
      <xdr:row>50</xdr:row>
      <xdr:rowOff>0</xdr:rowOff>
    </xdr:from>
    <xdr:to>
      <xdr:col>5</xdr:col>
      <xdr:colOff>104775</xdr:colOff>
      <xdr:row>50</xdr:row>
      <xdr:rowOff>9525</xdr:rowOff>
    </xdr:to>
    <xdr:pic>
      <xdr:nvPicPr>
        <xdr:cNvPr id="1032" name="Picture 8" descr="http://d.adroll.com/cm/g/out?google_nid=adroll4">
          <a:extLst>
            <a:ext uri="{FF2B5EF4-FFF2-40B4-BE49-F238E27FC236}">
              <a16:creationId xmlns:a16="http://schemas.microsoft.com/office/drawing/2014/main" id="{00000000-0008-0000-0000-000008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181850" y="11201400"/>
          <a:ext cx="9525" cy="9525"/>
        </a:xfrm>
        <a:prstGeom prst="rect">
          <a:avLst/>
        </a:prstGeom>
        <a:noFill/>
      </xdr:spPr>
    </xdr:pic>
    <xdr:clientData/>
  </xdr:twoCellAnchor>
  <xdr:twoCellAnchor editAs="oneCell">
    <xdr:from>
      <xdr:col>5</xdr:col>
      <xdr:colOff>114300</xdr:colOff>
      <xdr:row>50</xdr:row>
      <xdr:rowOff>0</xdr:rowOff>
    </xdr:from>
    <xdr:to>
      <xdr:col>5</xdr:col>
      <xdr:colOff>123825</xdr:colOff>
      <xdr:row>50</xdr:row>
      <xdr:rowOff>9525</xdr:rowOff>
    </xdr:to>
    <xdr:sp macro="" textlink="">
      <xdr:nvSpPr>
        <xdr:cNvPr id="1033" name="AutoShape 9" descr="http://ib.adnxs.com/seg?add=1112715&amp;t=2">
          <a:extLst>
            <a:ext uri="{FF2B5EF4-FFF2-40B4-BE49-F238E27FC236}">
              <a16:creationId xmlns:a16="http://schemas.microsoft.com/office/drawing/2014/main" id="{00000000-0008-0000-0000-000009040000}"/>
            </a:ext>
          </a:extLst>
        </xdr:cNvPr>
        <xdr:cNvSpPr>
          <a:spLocks noChangeAspect="1" noChangeArrowheads="1"/>
        </xdr:cNvSpPr>
      </xdr:nvSpPr>
      <xdr:spPr bwMode="auto">
        <a:xfrm>
          <a:off x="7200900" y="11201400"/>
          <a:ext cx="9525" cy="9525"/>
        </a:xfrm>
        <a:prstGeom prst="rect">
          <a:avLst/>
        </a:prstGeom>
        <a:noFill/>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57"/>
  <sheetViews>
    <sheetView tabSelected="1" zoomScale="200" zoomScaleNormal="200" workbookViewId="0">
      <selection activeCell="C48" sqref="C48"/>
    </sheetView>
  </sheetViews>
  <sheetFormatPr defaultRowHeight="12.75" x14ac:dyDescent="0.2"/>
  <cols>
    <col min="1" max="1" width="4.140625" style="2" customWidth="1"/>
    <col min="2" max="2" width="29.42578125" customWidth="1"/>
    <col min="3" max="3" width="55.42578125" customWidth="1"/>
    <col min="5" max="5" width="0" style="4" hidden="1" customWidth="1"/>
    <col min="6" max="6" width="8.28515625" customWidth="1"/>
  </cols>
  <sheetData>
    <row r="1" spans="2:6" x14ac:dyDescent="0.2">
      <c r="B1" t="s">
        <v>0</v>
      </c>
      <c r="C1" s="32" t="s">
        <v>38</v>
      </c>
      <c r="E1" s="12"/>
    </row>
    <row r="2" spans="2:6" x14ac:dyDescent="0.2">
      <c r="B2" t="s">
        <v>1</v>
      </c>
      <c r="C2" s="13" t="s">
        <v>39</v>
      </c>
    </row>
    <row r="3" spans="2:6" ht="11.25" customHeight="1" x14ac:dyDescent="0.2">
      <c r="B3" t="s">
        <v>2</v>
      </c>
      <c r="C3" s="21" t="s">
        <v>50</v>
      </c>
      <c r="D3" s="13">
        <f>54.3*92.7</f>
        <v>5033.6099999999997</v>
      </c>
    </row>
    <row r="4" spans="2:6" hidden="1" x14ac:dyDescent="0.2">
      <c r="B4" t="s">
        <v>3</v>
      </c>
      <c r="C4" s="13" t="s">
        <v>31</v>
      </c>
    </row>
    <row r="5" spans="2:6" ht="132" customHeight="1" x14ac:dyDescent="0.2">
      <c r="C5" s="26" t="s">
        <v>49</v>
      </c>
      <c r="D5" s="1"/>
      <c r="E5" s="5"/>
      <c r="F5" s="25"/>
    </row>
    <row r="6" spans="2:6" ht="42.75" customHeight="1" x14ac:dyDescent="0.2">
      <c r="B6" t="s">
        <v>4</v>
      </c>
      <c r="C6" s="14" t="s">
        <v>51</v>
      </c>
    </row>
    <row r="7" spans="2:6" x14ac:dyDescent="0.2">
      <c r="B7" t="s">
        <v>19</v>
      </c>
      <c r="C7" s="19" t="s">
        <v>46</v>
      </c>
      <c r="D7" s="8"/>
    </row>
    <row r="8" spans="2:6" x14ac:dyDescent="0.2">
      <c r="B8" t="s">
        <v>5</v>
      </c>
      <c r="C8" s="13"/>
    </row>
    <row r="9" spans="2:6" x14ac:dyDescent="0.2">
      <c r="B9" t="s">
        <v>40</v>
      </c>
      <c r="C9" s="13" t="s">
        <v>47</v>
      </c>
    </row>
    <row r="10" spans="2:6" x14ac:dyDescent="0.2">
      <c r="C10" s="13" t="s">
        <v>44</v>
      </c>
    </row>
    <row r="11" spans="2:6" x14ac:dyDescent="0.2">
      <c r="C11" s="13"/>
    </row>
    <row r="12" spans="2:6" x14ac:dyDescent="0.2">
      <c r="B12" t="s">
        <v>32</v>
      </c>
      <c r="C12" s="13" t="s">
        <v>41</v>
      </c>
    </row>
    <row r="13" spans="2:6" x14ac:dyDescent="0.2">
      <c r="C13" s="13" t="s">
        <v>42</v>
      </c>
    </row>
    <row r="14" spans="2:6" x14ac:dyDescent="0.2">
      <c r="C14" s="13" t="s">
        <v>43</v>
      </c>
      <c r="D14" s="3"/>
    </row>
    <row r="15" spans="2:6" x14ac:dyDescent="0.2">
      <c r="C15" s="13"/>
      <c r="D15" s="3"/>
    </row>
    <row r="16" spans="2:6" x14ac:dyDescent="0.2">
      <c r="B16" t="s">
        <v>37</v>
      </c>
      <c r="C16" s="13" t="s">
        <v>48</v>
      </c>
      <c r="D16" s="3"/>
    </row>
    <row r="17" spans="1:6" x14ac:dyDescent="0.2">
      <c r="C17" s="13" t="s">
        <v>36</v>
      </c>
      <c r="D17" s="3"/>
    </row>
    <row r="18" spans="1:6" x14ac:dyDescent="0.2">
      <c r="C18" s="13"/>
      <c r="D18" s="3"/>
    </row>
    <row r="19" spans="1:6" x14ac:dyDescent="0.2">
      <c r="B19" t="s">
        <v>33</v>
      </c>
      <c r="C19" s="23"/>
    </row>
    <row r="20" spans="1:6" x14ac:dyDescent="0.2">
      <c r="B20" t="s">
        <v>34</v>
      </c>
      <c r="C20" s="16">
        <v>0.17</v>
      </c>
    </row>
    <row r="21" spans="1:6" ht="29.25" customHeight="1" x14ac:dyDescent="0.2">
      <c r="B21" t="s">
        <v>35</v>
      </c>
      <c r="C21" s="27">
        <v>0.28199999999999997</v>
      </c>
      <c r="D21" t="s">
        <v>20</v>
      </c>
    </row>
    <row r="22" spans="1:6" ht="51.75" customHeight="1" x14ac:dyDescent="0.2">
      <c r="A22" s="2">
        <v>2</v>
      </c>
      <c r="B22" t="s">
        <v>6</v>
      </c>
      <c r="C22" s="14"/>
    </row>
    <row r="23" spans="1:6" ht="27" customHeight="1" x14ac:dyDescent="0.2">
      <c r="A23" s="2" t="s">
        <v>21</v>
      </c>
      <c r="B23" t="s">
        <v>22</v>
      </c>
      <c r="C23" s="24" t="s">
        <v>69</v>
      </c>
    </row>
    <row r="24" spans="1:6" ht="33" customHeight="1" x14ac:dyDescent="0.2">
      <c r="A24" s="2" t="s">
        <v>23</v>
      </c>
      <c r="B24" s="1" t="s">
        <v>24</v>
      </c>
      <c r="C24" s="24" t="s">
        <v>52</v>
      </c>
    </row>
    <row r="25" spans="1:6" x14ac:dyDescent="0.2">
      <c r="A25" s="2">
        <v>3</v>
      </c>
      <c r="B25" t="s">
        <v>7</v>
      </c>
      <c r="C25" s="13" t="s">
        <v>70</v>
      </c>
    </row>
    <row r="26" spans="1:6" x14ac:dyDescent="0.2">
      <c r="B26" s="36" t="s">
        <v>53</v>
      </c>
      <c r="C26" s="35">
        <v>28.7</v>
      </c>
    </row>
    <row r="27" spans="1:6" x14ac:dyDescent="0.2">
      <c r="B27" s="36" t="s">
        <v>54</v>
      </c>
      <c r="C27" s="35">
        <v>17.3</v>
      </c>
    </row>
    <row r="28" spans="1:6" x14ac:dyDescent="0.2">
      <c r="B28" s="36" t="s">
        <v>55</v>
      </c>
      <c r="C28" s="37">
        <v>23</v>
      </c>
      <c r="F28" s="29"/>
    </row>
    <row r="29" spans="1:6" x14ac:dyDescent="0.2">
      <c r="B29" s="36" t="s">
        <v>56</v>
      </c>
      <c r="C29" s="37">
        <v>31.3</v>
      </c>
    </row>
    <row r="30" spans="1:6" x14ac:dyDescent="0.2">
      <c r="A30" s="2">
        <v>4</v>
      </c>
      <c r="B30" t="s">
        <v>8</v>
      </c>
    </row>
    <row r="31" spans="1:6" ht="51" x14ac:dyDescent="0.2">
      <c r="C31" s="14" t="s">
        <v>57</v>
      </c>
    </row>
    <row r="32" spans="1:6" ht="51" x14ac:dyDescent="0.2">
      <c r="C32" s="28" t="s">
        <v>58</v>
      </c>
    </row>
    <row r="33" spans="1:5" ht="38.25" x14ac:dyDescent="0.2">
      <c r="C33" s="28" t="s">
        <v>59</v>
      </c>
    </row>
    <row r="34" spans="1:5" ht="38.25" x14ac:dyDescent="0.2">
      <c r="C34" s="28" t="s">
        <v>71</v>
      </c>
    </row>
    <row r="35" spans="1:5" ht="19.5" customHeight="1" x14ac:dyDescent="0.2">
      <c r="A35" s="30" t="s">
        <v>9</v>
      </c>
      <c r="B35" t="s">
        <v>10</v>
      </c>
      <c r="C35" s="34">
        <v>309.10000000000002</v>
      </c>
    </row>
    <row r="36" spans="1:5" x14ac:dyDescent="0.2">
      <c r="A36" s="2" t="s">
        <v>11</v>
      </c>
      <c r="B36" t="s">
        <v>12</v>
      </c>
      <c r="C36" s="38">
        <v>39.1</v>
      </c>
    </row>
    <row r="37" spans="1:5" ht="26.25" customHeight="1" x14ac:dyDescent="0.2">
      <c r="A37" s="2" t="s">
        <v>13</v>
      </c>
      <c r="B37" t="s">
        <v>14</v>
      </c>
      <c r="C37" s="14" t="s">
        <v>72</v>
      </c>
    </row>
    <row r="38" spans="1:5" x14ac:dyDescent="0.2">
      <c r="A38" s="2" t="s">
        <v>15</v>
      </c>
      <c r="B38" t="s">
        <v>16</v>
      </c>
      <c r="C38" s="15">
        <v>3.6</v>
      </c>
      <c r="E38" s="7"/>
    </row>
    <row r="39" spans="1:5" x14ac:dyDescent="0.2">
      <c r="A39" s="2" t="s">
        <v>20</v>
      </c>
      <c r="B39" t="s">
        <v>20</v>
      </c>
      <c r="C39" s="11"/>
      <c r="D39" s="3"/>
    </row>
    <row r="40" spans="1:5" x14ac:dyDescent="0.2">
      <c r="B40" s="21" t="s">
        <v>60</v>
      </c>
      <c r="C40" s="16">
        <v>1.359</v>
      </c>
    </row>
    <row r="41" spans="1:5" x14ac:dyDescent="0.2">
      <c r="B41" s="21" t="s">
        <v>61</v>
      </c>
      <c r="C41" s="39">
        <v>0.9</v>
      </c>
    </row>
    <row r="42" spans="1:5" x14ac:dyDescent="0.2">
      <c r="B42" s="21" t="s">
        <v>62</v>
      </c>
      <c r="C42" s="23" t="s">
        <v>73</v>
      </c>
    </row>
    <row r="43" spans="1:5" x14ac:dyDescent="0.2">
      <c r="A43" s="2">
        <v>5</v>
      </c>
      <c r="B43" t="s">
        <v>17</v>
      </c>
      <c r="C43" s="9"/>
    </row>
    <row r="44" spans="1:5" x14ac:dyDescent="0.2">
      <c r="A44" s="2" t="s">
        <v>25</v>
      </c>
      <c r="C44" s="20"/>
    </row>
    <row r="45" spans="1:5" x14ac:dyDescent="0.2">
      <c r="A45" s="2" t="s">
        <v>26</v>
      </c>
      <c r="C45" s="9"/>
      <c r="E45" s="6"/>
    </row>
    <row r="46" spans="1:5" x14ac:dyDescent="0.2">
      <c r="A46" s="2" t="s">
        <v>27</v>
      </c>
      <c r="B46" t="s">
        <v>28</v>
      </c>
      <c r="C46" s="17">
        <v>0.26</v>
      </c>
    </row>
    <row r="47" spans="1:5" x14ac:dyDescent="0.2">
      <c r="A47" s="2" t="s">
        <v>29</v>
      </c>
      <c r="B47" t="s">
        <v>30</v>
      </c>
      <c r="C47" s="17">
        <v>0.20399999999999999</v>
      </c>
    </row>
    <row r="48" spans="1:5" ht="24.75" customHeight="1" x14ac:dyDescent="0.2">
      <c r="B48" s="21"/>
      <c r="C48" s="9"/>
    </row>
    <row r="49" spans="2:6" x14ac:dyDescent="0.2">
      <c r="B49" t="s">
        <v>18</v>
      </c>
      <c r="C49" s="22" t="s">
        <v>45</v>
      </c>
    </row>
    <row r="50" spans="2:6" ht="116.25" customHeight="1" x14ac:dyDescent="0.2">
      <c r="C50" s="18"/>
      <c r="D50" s="21"/>
    </row>
    <row r="51" spans="2:6" x14ac:dyDescent="0.2">
      <c r="C51" s="9"/>
    </row>
    <row r="52" spans="2:6" x14ac:dyDescent="0.2">
      <c r="B52" s="33"/>
      <c r="C52" s="9"/>
    </row>
    <row r="53" spans="2:6" ht="34.5" customHeight="1" x14ac:dyDescent="0.2">
      <c r="C53" s="10"/>
      <c r="D53" s="3"/>
      <c r="F53" s="28"/>
    </row>
    <row r="54" spans="2:6" x14ac:dyDescent="0.2">
      <c r="C54" s="9"/>
    </row>
    <row r="55" spans="2:6" x14ac:dyDescent="0.2">
      <c r="C55" s="9"/>
      <c r="F55" s="31"/>
    </row>
    <row r="56" spans="2:6" ht="22.5" customHeight="1" x14ac:dyDescent="0.2">
      <c r="C56" s="10"/>
    </row>
    <row r="57" spans="2:6" x14ac:dyDescent="0.2">
      <c r="C57" s="10"/>
      <c r="D57" s="8"/>
      <c r="F57" s="28"/>
    </row>
  </sheetData>
  <phoneticPr fontId="0" type="noConversion"/>
  <printOptions gridLines="1"/>
  <pageMargins left="0.25" right="0.09" top="0.17" bottom="0.75" header="0.5" footer="0.5"/>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D7"/>
  <sheetViews>
    <sheetView workbookViewId="0">
      <selection activeCell="C6" sqref="C6"/>
    </sheetView>
  </sheetViews>
  <sheetFormatPr defaultRowHeight="12.75" x14ac:dyDescent="0.2"/>
  <cols>
    <col min="1" max="1" width="29.7109375" customWidth="1"/>
  </cols>
  <sheetData>
    <row r="2" spans="1:4" x14ac:dyDescent="0.2">
      <c r="A2" t="s">
        <v>63</v>
      </c>
      <c r="B2" s="3">
        <f>B4/(B5+B6-B7)</f>
        <v>8.9445893431408047E-2</v>
      </c>
    </row>
    <row r="3" spans="1:4" x14ac:dyDescent="0.2">
      <c r="A3" t="s">
        <v>68</v>
      </c>
      <c r="B3">
        <v>52.999139</v>
      </c>
    </row>
    <row r="4" spans="1:4" x14ac:dyDescent="0.2">
      <c r="A4" t="s">
        <v>64</v>
      </c>
      <c r="B4">
        <v>9.69</v>
      </c>
      <c r="D4" s="21" t="s">
        <v>20</v>
      </c>
    </row>
    <row r="5" spans="1:4" x14ac:dyDescent="0.2">
      <c r="A5" t="s">
        <v>65</v>
      </c>
      <c r="B5">
        <v>92.79</v>
      </c>
    </row>
    <row r="6" spans="1:4" x14ac:dyDescent="0.2">
      <c r="A6" t="s">
        <v>66</v>
      </c>
      <c r="B6">
        <f>(1238.8)/B3</f>
        <v>23.373964622330938</v>
      </c>
    </row>
    <row r="7" spans="1:4" x14ac:dyDescent="0.2">
      <c r="A7" t="s">
        <v>67</v>
      </c>
      <c r="B7">
        <f>415/B3</f>
        <v>7.8303158849429613</v>
      </c>
    </row>
  </sheetData>
  <phoneticPr fontId="0" type="noConversion"/>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Template</vt:lpstr>
      <vt:lpstr>Sheet3</vt:lpstr>
    </vt:vector>
  </TitlesOfParts>
  <Company>Personal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Bernie George</dc:creator>
  <cp:lastModifiedBy>John</cp:lastModifiedBy>
  <cp:lastPrinted>2017-04-23T23:23:44Z</cp:lastPrinted>
  <dcterms:created xsi:type="dcterms:W3CDTF">2008-02-03T16:47:37Z</dcterms:created>
  <dcterms:modified xsi:type="dcterms:W3CDTF">2021-01-09T14:29:20Z</dcterms:modified>
</cp:coreProperties>
</file>